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32" activeTab="0"/>
  </bookViews>
  <sheets>
    <sheet name="Аркуш2" sheetId="1" r:id="rId1"/>
  </sheets>
  <definedNames>
    <definedName name="_xlnm.Print_Area" localSheetId="0">'Аркуш2'!$A$1:$AB$216</definedName>
  </definedNames>
  <calcPr fullCalcOnLoad="1"/>
</workbook>
</file>

<file path=xl/sharedStrings.xml><?xml version="1.0" encoding="utf-8"?>
<sst xmlns="http://schemas.openxmlformats.org/spreadsheetml/2006/main" count="993" uniqueCount="48">
  <si>
    <t>Дуб</t>
  </si>
  <si>
    <t>40-49</t>
  </si>
  <si>
    <t>35-39</t>
  </si>
  <si>
    <t>30-34</t>
  </si>
  <si>
    <t>до 10</t>
  </si>
  <si>
    <t>50-59</t>
  </si>
  <si>
    <t>10-14</t>
  </si>
  <si>
    <t>60 &gt;</t>
  </si>
  <si>
    <t>15-19</t>
  </si>
  <si>
    <t>20-24</t>
  </si>
  <si>
    <t>25-29</t>
  </si>
  <si>
    <t>Довжина</t>
  </si>
  <si>
    <t>Ціновий коефіцієнт</t>
  </si>
  <si>
    <t>A</t>
  </si>
  <si>
    <t>B</t>
  </si>
  <si>
    <t>C</t>
  </si>
  <si>
    <t>D</t>
  </si>
  <si>
    <t>Діаметр см</t>
  </si>
  <si>
    <t>Бук</t>
  </si>
  <si>
    <t>Ясен, берест, в'яз</t>
  </si>
  <si>
    <t>Клен, явір</t>
  </si>
  <si>
    <t>Сосна</t>
  </si>
  <si>
    <t>Тополя, акація, верба, черешня, вишня</t>
  </si>
  <si>
    <t>Липа</t>
  </si>
  <si>
    <t>Вільха, осика</t>
  </si>
  <si>
    <t>Береза</t>
  </si>
  <si>
    <t>Ялина</t>
  </si>
  <si>
    <t>Ялиця</t>
  </si>
  <si>
    <t>Ціна без ПДВ</t>
  </si>
  <si>
    <t>ПДВ</t>
  </si>
  <si>
    <t>Ціна з ПДВ</t>
  </si>
  <si>
    <t>Довжина 1,60 - 3,20</t>
  </si>
  <si>
    <t>Довжина  до 3 м</t>
  </si>
  <si>
    <t>Дуб червоний</t>
  </si>
  <si>
    <t>(Смерека)</t>
  </si>
  <si>
    <t>франко-верхній склад</t>
  </si>
  <si>
    <t>ЗАТВЕРДЖУЮ</t>
  </si>
  <si>
    <t>Головний економіст</t>
  </si>
  <si>
    <t>В.М. Теслюк</t>
  </si>
  <si>
    <t>____________________О.Я.Гайдук</t>
  </si>
  <si>
    <t>Довжина 2,0 і більше</t>
  </si>
  <si>
    <t>Довжина не регламентується</t>
  </si>
  <si>
    <t>Деревина дров'яна для непромислового використання довжиною до 1,9 м</t>
  </si>
  <si>
    <t>Деревина дров'яна промислового використання довжиною 2-4 м, деревина  дров'яна  непромислового використання для юридичних осіб довжиною до 1,9 м</t>
  </si>
  <si>
    <t>Модрина</t>
  </si>
  <si>
    <t>Вільні відпускні ціни по Галицькому НПП на перший квартал 2021р.</t>
  </si>
  <si>
    <t>Директор Галицького НПП</t>
  </si>
  <si>
    <t>____________________ 2021р.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</si>
</sst>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[$-422]d\ mmmm\ yyyy&quot; р.&quot;"/>
    <numFmt numFmtId="186" formatCode="#,##0.00_р_."/>
    <numFmt numFmtId="187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Times New Roman"/>
      <family val="1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26"/>
      <color indexed="10"/>
      <name val="Times New Roman"/>
      <family val="1"/>
    </font>
    <font>
      <b/>
      <sz val="26"/>
      <color indexed="10"/>
      <name val="Calibri"/>
      <family val="2"/>
    </font>
    <font>
      <b/>
      <sz val="26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26"/>
      <color rgb="FFFF0000"/>
      <name val="Times New Roman"/>
      <family val="1"/>
    </font>
    <font>
      <b/>
      <sz val="26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49" fontId="52" fillId="0" borderId="11" xfId="0" applyNumberFormat="1" applyFont="1" applyBorder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49" fontId="52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56" fillId="0" borderId="0" xfId="0" applyFont="1" applyAlignment="1">
      <alignment/>
    </xf>
    <xf numFmtId="0" fontId="52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19" xfId="0" applyFont="1" applyFill="1" applyBorder="1" applyAlignment="1">
      <alignment/>
    </xf>
    <xf numFmtId="0" fontId="52" fillId="33" borderId="20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49" fontId="52" fillId="33" borderId="10" xfId="0" applyNumberFormat="1" applyFont="1" applyFill="1" applyBorder="1" applyAlignment="1">
      <alignment/>
    </xf>
    <xf numFmtId="49" fontId="52" fillId="33" borderId="11" xfId="0" applyNumberFormat="1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49" fontId="52" fillId="0" borderId="10" xfId="0" applyNumberFormat="1" applyFont="1" applyFill="1" applyBorder="1" applyAlignment="1">
      <alignment/>
    </xf>
    <xf numFmtId="49" fontId="52" fillId="0" borderId="11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4" fillId="0" borderId="2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16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wrapText="1"/>
    </xf>
    <xf numFmtId="2" fontId="57" fillId="33" borderId="12" xfId="0" applyNumberFormat="1" applyFont="1" applyFill="1" applyBorder="1" applyAlignment="1">
      <alignment vertical="center"/>
    </xf>
    <xf numFmtId="2" fontId="57" fillId="33" borderId="15" xfId="0" applyNumberFormat="1" applyFont="1" applyFill="1" applyBorder="1" applyAlignment="1">
      <alignment vertical="center"/>
    </xf>
    <xf numFmtId="2" fontId="57" fillId="33" borderId="12" xfId="0" applyNumberFormat="1" applyFont="1" applyFill="1" applyBorder="1" applyAlignment="1">
      <alignment horizontal="right" vertical="center"/>
    </xf>
    <xf numFmtId="2" fontId="57" fillId="33" borderId="15" xfId="0" applyNumberFormat="1" applyFont="1" applyFill="1" applyBorder="1" applyAlignment="1">
      <alignment horizontal="right" vertical="center"/>
    </xf>
    <xf numFmtId="2" fontId="52" fillId="33" borderId="11" xfId="0" applyNumberFormat="1" applyFont="1" applyFill="1" applyBorder="1" applyAlignment="1">
      <alignment horizontal="center" vertical="center"/>
    </xf>
    <xf numFmtId="2" fontId="52" fillId="33" borderId="14" xfId="0" applyNumberFormat="1" applyFont="1" applyFill="1" applyBorder="1" applyAlignment="1">
      <alignment horizontal="center" vertical="center"/>
    </xf>
    <xf numFmtId="2" fontId="57" fillId="33" borderId="21" xfId="0" applyNumberFormat="1" applyFont="1" applyFill="1" applyBorder="1" applyAlignment="1">
      <alignment/>
    </xf>
    <xf numFmtId="2" fontId="57" fillId="33" borderId="15" xfId="0" applyNumberFormat="1" applyFont="1" applyFill="1" applyBorder="1" applyAlignment="1">
      <alignment/>
    </xf>
    <xf numFmtId="2" fontId="52" fillId="33" borderId="20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/>
    </xf>
    <xf numFmtId="2" fontId="52" fillId="33" borderId="15" xfId="0" applyNumberFormat="1" applyFont="1" applyFill="1" applyBorder="1" applyAlignment="1">
      <alignment/>
    </xf>
    <xf numFmtId="2" fontId="52" fillId="33" borderId="21" xfId="0" applyNumberFormat="1" applyFont="1" applyFill="1" applyBorder="1" applyAlignment="1">
      <alignment/>
    </xf>
    <xf numFmtId="2" fontId="52" fillId="33" borderId="20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/>
    </xf>
    <xf numFmtId="2" fontId="52" fillId="0" borderId="20" xfId="0" applyNumberFormat="1" applyFont="1" applyBorder="1" applyAlignment="1">
      <alignment/>
    </xf>
    <xf numFmtId="2" fontId="52" fillId="0" borderId="21" xfId="0" applyNumberFormat="1" applyFont="1" applyBorder="1" applyAlignment="1">
      <alignment/>
    </xf>
    <xf numFmtId="2" fontId="52" fillId="0" borderId="12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52" fillId="0" borderId="14" xfId="0" applyNumberFormat="1" applyFont="1" applyBorder="1" applyAlignment="1">
      <alignment/>
    </xf>
    <xf numFmtId="2" fontId="52" fillId="0" borderId="2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3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2" fontId="52" fillId="33" borderId="11" xfId="0" applyNumberFormat="1" applyFont="1" applyFill="1" applyBorder="1" applyAlignment="1">
      <alignment/>
    </xf>
    <xf numFmtId="2" fontId="52" fillId="33" borderId="19" xfId="0" applyNumberFormat="1" applyFont="1" applyFill="1" applyBorder="1" applyAlignment="1">
      <alignment horizontal="center" vertical="center"/>
    </xf>
    <xf numFmtId="2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 horizontal="center"/>
    </xf>
    <xf numFmtId="2" fontId="52" fillId="0" borderId="13" xfId="0" applyNumberFormat="1" applyFont="1" applyBorder="1" applyAlignment="1">
      <alignment/>
    </xf>
    <xf numFmtId="2" fontId="0" fillId="33" borderId="13" xfId="0" applyNumberFormat="1" applyFill="1" applyBorder="1" applyAlignment="1">
      <alignment/>
    </xf>
    <xf numFmtId="2" fontId="52" fillId="0" borderId="19" xfId="0" applyNumberFormat="1" applyFont="1" applyBorder="1" applyAlignment="1">
      <alignment/>
    </xf>
    <xf numFmtId="2" fontId="52" fillId="33" borderId="19" xfId="0" applyNumberFormat="1" applyFont="1" applyFill="1" applyBorder="1" applyAlignment="1">
      <alignment/>
    </xf>
    <xf numFmtId="2" fontId="52" fillId="33" borderId="13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/>
    </xf>
    <xf numFmtId="2" fontId="52" fillId="0" borderId="15" xfId="0" applyNumberFormat="1" applyFont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4"/>
  <sheetViews>
    <sheetView showGridLines="0" tabSelected="1" zoomScale="43" zoomScaleNormal="43" zoomScaleSheetLayoutView="25" zoomScalePageLayoutView="0" workbookViewId="0" topLeftCell="A1">
      <selection activeCell="AD14" sqref="AD14"/>
    </sheetView>
  </sheetViews>
  <sheetFormatPr defaultColWidth="9.140625" defaultRowHeight="15"/>
  <cols>
    <col min="2" max="2" width="9.8515625" style="0" customWidth="1"/>
    <col min="3" max="3" width="12.421875" style="0" customWidth="1"/>
    <col min="4" max="4" width="11.28125" style="0" customWidth="1"/>
    <col min="5" max="5" width="15.00390625" style="0" customWidth="1"/>
    <col min="7" max="7" width="10.7109375" style="0" customWidth="1"/>
    <col min="8" max="8" width="11.7109375" style="0" customWidth="1"/>
    <col min="9" max="9" width="11.00390625" style="0" customWidth="1"/>
    <col min="10" max="10" width="13.7109375" style="0" customWidth="1"/>
    <col min="12" max="12" width="11.00390625" style="0" customWidth="1"/>
    <col min="13" max="13" width="11.421875" style="0" customWidth="1"/>
    <col min="14" max="14" width="12.00390625" style="0" customWidth="1"/>
    <col min="15" max="15" width="13.7109375" style="0" customWidth="1"/>
    <col min="17" max="17" width="10.421875" style="0" customWidth="1"/>
    <col min="18" max="18" width="10.8515625" style="0" customWidth="1"/>
    <col min="19" max="19" width="10.28125" style="0" customWidth="1"/>
    <col min="20" max="20" width="13.7109375" style="0" customWidth="1"/>
    <col min="21" max="23" width="10.140625" style="0" customWidth="1"/>
    <col min="24" max="24" width="15.7109375" style="0" customWidth="1"/>
    <col min="25" max="27" width="11.140625" style="0" customWidth="1"/>
    <col min="28" max="28" width="15.8515625" style="0" customWidth="1"/>
  </cols>
  <sheetData>
    <row r="1" spans="1:28" s="18" customFormat="1" ht="33">
      <c r="A1" s="82"/>
      <c r="B1" s="83" t="s">
        <v>45</v>
      </c>
      <c r="C1" s="82"/>
      <c r="D1" s="82"/>
      <c r="E1" s="82"/>
      <c r="F1" s="82"/>
      <c r="G1" s="82"/>
      <c r="H1" s="82"/>
      <c r="I1" s="82"/>
      <c r="J1" s="82"/>
      <c r="P1" s="71"/>
      <c r="W1" s="84"/>
      <c r="X1" s="85" t="s">
        <v>36</v>
      </c>
      <c r="Y1" s="84"/>
      <c r="Z1" s="84"/>
      <c r="AA1" s="84"/>
      <c r="AB1" s="84"/>
    </row>
    <row r="2" spans="1:28" s="18" customFormat="1" ht="25.5" customHeight="1">
      <c r="A2" s="128" t="s">
        <v>35</v>
      </c>
      <c r="B2" s="129"/>
      <c r="C2" s="129"/>
      <c r="D2" s="129"/>
      <c r="E2" s="129"/>
      <c r="F2" s="129"/>
      <c r="G2" s="129"/>
      <c r="H2" s="129"/>
      <c r="I2" s="129"/>
      <c r="J2" s="129"/>
      <c r="O2" s="71"/>
      <c r="W2" s="85" t="s">
        <v>46</v>
      </c>
      <c r="X2" s="84"/>
      <c r="Y2" s="84"/>
      <c r="Z2" s="84"/>
      <c r="AA2" s="84"/>
      <c r="AB2" s="84"/>
    </row>
    <row r="3" spans="1:28" s="18" customFormat="1" ht="25.5" customHeight="1">
      <c r="A3" s="70"/>
      <c r="B3" s="68"/>
      <c r="C3" s="68"/>
      <c r="D3" s="68"/>
      <c r="E3" s="68"/>
      <c r="F3" s="68"/>
      <c r="G3" s="68"/>
      <c r="H3" s="68"/>
      <c r="I3" s="68"/>
      <c r="J3" s="68"/>
      <c r="O3" s="71"/>
      <c r="W3" s="85" t="s">
        <v>39</v>
      </c>
      <c r="X3" s="84"/>
      <c r="Y3" s="84"/>
      <c r="Z3" s="84"/>
      <c r="AA3" s="84"/>
      <c r="AB3" s="84"/>
    </row>
    <row r="4" spans="1:28" ht="30.75" customHeight="1" thickBot="1">
      <c r="A4" s="49" t="s">
        <v>0</v>
      </c>
      <c r="O4" s="69"/>
      <c r="Q4" s="69"/>
      <c r="W4" s="86" t="s">
        <v>47</v>
      </c>
      <c r="X4" s="87"/>
      <c r="Y4" s="87"/>
      <c r="Z4" s="87"/>
      <c r="AA4" s="87"/>
      <c r="AB4" s="87"/>
    </row>
    <row r="5" spans="1:28" ht="30" customHeight="1" thickBot="1">
      <c r="A5" s="102" t="s">
        <v>13</v>
      </c>
      <c r="B5" s="103"/>
      <c r="C5" s="103"/>
      <c r="D5" s="103"/>
      <c r="E5" s="104"/>
      <c r="F5" s="105" t="s">
        <v>14</v>
      </c>
      <c r="G5" s="105"/>
      <c r="H5" s="105"/>
      <c r="I5" s="105"/>
      <c r="J5" s="106"/>
      <c r="K5" s="105" t="s">
        <v>15</v>
      </c>
      <c r="L5" s="105"/>
      <c r="M5" s="105"/>
      <c r="N5" s="105"/>
      <c r="O5" s="106"/>
      <c r="P5" s="103" t="s">
        <v>16</v>
      </c>
      <c r="Q5" s="103"/>
      <c r="R5" s="103"/>
      <c r="S5" s="103"/>
      <c r="T5" s="104"/>
      <c r="U5" s="107" t="s">
        <v>43</v>
      </c>
      <c r="V5" s="108"/>
      <c r="W5" s="108"/>
      <c r="X5" s="109"/>
      <c r="Y5" s="107" t="s">
        <v>42</v>
      </c>
      <c r="Z5" s="108"/>
      <c r="AA5" s="108"/>
      <c r="AB5" s="109"/>
    </row>
    <row r="6" spans="1:28" ht="31.5" thickBot="1">
      <c r="A6" s="10" t="s">
        <v>17</v>
      </c>
      <c r="B6" s="8" t="s">
        <v>12</v>
      </c>
      <c r="C6" s="8" t="s">
        <v>28</v>
      </c>
      <c r="D6" s="53" t="s">
        <v>29</v>
      </c>
      <c r="E6" s="54" t="s">
        <v>30</v>
      </c>
      <c r="F6" s="10" t="s">
        <v>17</v>
      </c>
      <c r="G6" s="8" t="s">
        <v>12</v>
      </c>
      <c r="H6" s="8" t="s">
        <v>28</v>
      </c>
      <c r="I6" s="53" t="s">
        <v>29</v>
      </c>
      <c r="J6" s="54" t="s">
        <v>30</v>
      </c>
      <c r="K6" s="10" t="s">
        <v>17</v>
      </c>
      <c r="L6" s="8" t="s">
        <v>12</v>
      </c>
      <c r="M6" s="8" t="s">
        <v>28</v>
      </c>
      <c r="N6" s="53" t="s">
        <v>29</v>
      </c>
      <c r="O6" s="54" t="s">
        <v>30</v>
      </c>
      <c r="P6" s="10" t="s">
        <v>17</v>
      </c>
      <c r="Q6" s="8" t="s">
        <v>12</v>
      </c>
      <c r="R6" s="8" t="s">
        <v>28</v>
      </c>
      <c r="S6" s="53" t="s">
        <v>29</v>
      </c>
      <c r="T6" s="54" t="s">
        <v>30</v>
      </c>
      <c r="U6" s="110"/>
      <c r="V6" s="111"/>
      <c r="W6" s="111"/>
      <c r="X6" s="112"/>
      <c r="Y6" s="110"/>
      <c r="Z6" s="111"/>
      <c r="AA6" s="111"/>
      <c r="AB6" s="112"/>
    </row>
    <row r="7" spans="1:28" ht="33.75" customHeight="1" thickBot="1">
      <c r="A7" s="119" t="s">
        <v>40</v>
      </c>
      <c r="B7" s="120"/>
      <c r="C7" s="120"/>
      <c r="D7" s="120"/>
      <c r="E7" s="121"/>
      <c r="F7" s="119" t="s">
        <v>40</v>
      </c>
      <c r="G7" s="120"/>
      <c r="H7" s="120"/>
      <c r="I7" s="120"/>
      <c r="J7" s="121"/>
      <c r="K7" s="119" t="s">
        <v>40</v>
      </c>
      <c r="L7" s="120"/>
      <c r="M7" s="120"/>
      <c r="N7" s="120"/>
      <c r="O7" s="121"/>
      <c r="P7" s="119" t="s">
        <v>40</v>
      </c>
      <c r="Q7" s="120"/>
      <c r="R7" s="120"/>
      <c r="S7" s="120"/>
      <c r="T7" s="120"/>
      <c r="U7" s="11" t="s">
        <v>12</v>
      </c>
      <c r="V7" s="8" t="s">
        <v>28</v>
      </c>
      <c r="W7" s="53" t="s">
        <v>29</v>
      </c>
      <c r="X7" s="54" t="s">
        <v>30</v>
      </c>
      <c r="Y7" s="11" t="s">
        <v>12</v>
      </c>
      <c r="Z7" s="8" t="s">
        <v>28</v>
      </c>
      <c r="AA7" s="53" t="s">
        <v>29</v>
      </c>
      <c r="AB7" s="54" t="s">
        <v>30</v>
      </c>
    </row>
    <row r="8" spans="1:28" ht="21" thickBot="1">
      <c r="A8" s="12" t="s">
        <v>4</v>
      </c>
      <c r="B8" s="13"/>
      <c r="C8" s="72">
        <f>E8/1.2</f>
        <v>0</v>
      </c>
      <c r="D8" s="72">
        <f>C8*0.2</f>
        <v>0</v>
      </c>
      <c r="E8" s="73"/>
      <c r="F8" s="12" t="s">
        <v>4</v>
      </c>
      <c r="G8" s="13"/>
      <c r="H8" s="72">
        <f>J8/1.2</f>
        <v>0</v>
      </c>
      <c r="I8" s="72">
        <f>H8*0.2</f>
        <v>0</v>
      </c>
      <c r="J8" s="14"/>
      <c r="K8" s="12" t="s">
        <v>4</v>
      </c>
      <c r="L8" s="13"/>
      <c r="M8" s="72">
        <f>O8/1.2</f>
        <v>0</v>
      </c>
      <c r="N8" s="72">
        <f>M8*0.2</f>
        <v>0</v>
      </c>
      <c r="O8" s="14"/>
      <c r="P8" s="12" t="s">
        <v>4</v>
      </c>
      <c r="Q8" s="13"/>
      <c r="R8" s="72">
        <f>T8/1.2</f>
        <v>0</v>
      </c>
      <c r="S8" s="72">
        <f>R8*0.2</f>
        <v>0</v>
      </c>
      <c r="T8" s="14"/>
      <c r="U8" s="89">
        <f>X8/1870</f>
        <v>0.39572192513368987</v>
      </c>
      <c r="V8" s="63">
        <f>X8/1.2</f>
        <v>616.6666666666667</v>
      </c>
      <c r="W8" s="63">
        <f>X8-V8</f>
        <v>123.33333333333326</v>
      </c>
      <c r="X8" s="61">
        <v>740</v>
      </c>
      <c r="Y8" s="16"/>
      <c r="Z8" s="60">
        <f aca="true" t="shared" si="0" ref="Z8:Z16">AB8/1.2</f>
        <v>0</v>
      </c>
      <c r="AA8" s="60">
        <f aca="true" t="shared" si="1" ref="AA8:AA16">AB8-Z8</f>
        <v>0</v>
      </c>
      <c r="AB8" s="14"/>
    </row>
    <row r="9" spans="1:28" ht="21" thickBot="1">
      <c r="A9" s="15" t="s">
        <v>6</v>
      </c>
      <c r="B9" s="2"/>
      <c r="C9" s="72">
        <f aca="true" t="shared" si="2" ref="C9:C17">E9/1.2</f>
        <v>0</v>
      </c>
      <c r="D9" s="72">
        <f aca="true" t="shared" si="3" ref="D9:D17">C9*0.2</f>
        <v>0</v>
      </c>
      <c r="E9" s="74"/>
      <c r="F9" s="15" t="s">
        <v>6</v>
      </c>
      <c r="G9" s="2"/>
      <c r="H9" s="72">
        <f aca="true" t="shared" si="4" ref="H9:H17">J9/1.2</f>
        <v>0</v>
      </c>
      <c r="I9" s="72">
        <f aca="true" t="shared" si="5" ref="I9:I17">H9*0.2</f>
        <v>0</v>
      </c>
      <c r="J9" s="3"/>
      <c r="K9" s="15" t="s">
        <v>6</v>
      </c>
      <c r="L9" s="2"/>
      <c r="M9" s="72">
        <f aca="true" t="shared" si="6" ref="M9:M17">O9/1.2</f>
        <v>0</v>
      </c>
      <c r="N9" s="72">
        <f aca="true" t="shared" si="7" ref="N9:N17">M9*0.2</f>
        <v>0</v>
      </c>
      <c r="O9" s="3"/>
      <c r="P9" s="15" t="s">
        <v>6</v>
      </c>
      <c r="Q9" s="7"/>
      <c r="R9" s="72">
        <f aca="true" t="shared" si="8" ref="R9:R17">T9/1.2</f>
        <v>0</v>
      </c>
      <c r="S9" s="72">
        <f aca="true" t="shared" si="9" ref="S9:S17">R9*0.2</f>
        <v>0</v>
      </c>
      <c r="T9" s="3"/>
      <c r="U9" s="89">
        <f>X9/1870</f>
        <v>0.39572192513368987</v>
      </c>
      <c r="V9" s="59">
        <f>X9/1.2</f>
        <v>616.6666666666667</v>
      </c>
      <c r="W9" s="59">
        <f>X9-V9</f>
        <v>123.33333333333326</v>
      </c>
      <c r="X9" s="61">
        <v>740</v>
      </c>
      <c r="Y9" s="17"/>
      <c r="Z9" s="60">
        <f t="shared" si="0"/>
        <v>0</v>
      </c>
      <c r="AA9" s="60">
        <f t="shared" si="1"/>
        <v>0</v>
      </c>
      <c r="AB9" s="3"/>
    </row>
    <row r="10" spans="1:28" ht="21" thickBot="1">
      <c r="A10" s="1" t="s">
        <v>8</v>
      </c>
      <c r="B10" s="2"/>
      <c r="C10" s="72">
        <f t="shared" si="2"/>
        <v>0</v>
      </c>
      <c r="D10" s="72">
        <f t="shared" si="3"/>
        <v>0</v>
      </c>
      <c r="E10" s="74"/>
      <c r="F10" s="1" t="s">
        <v>8</v>
      </c>
      <c r="G10" s="2"/>
      <c r="H10" s="72">
        <f t="shared" si="4"/>
        <v>0</v>
      </c>
      <c r="I10" s="72">
        <f t="shared" si="5"/>
        <v>0</v>
      </c>
      <c r="J10" s="3"/>
      <c r="K10" s="1" t="s">
        <v>8</v>
      </c>
      <c r="L10" s="2"/>
      <c r="M10" s="72">
        <f t="shared" si="6"/>
        <v>0</v>
      </c>
      <c r="N10" s="72">
        <f t="shared" si="7"/>
        <v>0</v>
      </c>
      <c r="O10" s="3"/>
      <c r="P10" s="1" t="s">
        <v>8</v>
      </c>
      <c r="Q10" s="91">
        <f>T10/1870</f>
        <v>0.7540106951871658</v>
      </c>
      <c r="R10" s="72">
        <f t="shared" si="8"/>
        <v>1175</v>
      </c>
      <c r="S10" s="72">
        <f t="shared" si="9"/>
        <v>235</v>
      </c>
      <c r="T10" s="74">
        <v>1410</v>
      </c>
      <c r="U10" s="89">
        <f>X10/1870</f>
        <v>0.39572192513368987</v>
      </c>
      <c r="V10" s="59">
        <f>X10/1.2</f>
        <v>616.6666666666667</v>
      </c>
      <c r="W10" s="59">
        <f>X10-V10</f>
        <v>123.33333333333326</v>
      </c>
      <c r="X10" s="61">
        <v>740</v>
      </c>
      <c r="Y10" s="17"/>
      <c r="Z10" s="60">
        <f t="shared" si="0"/>
        <v>0</v>
      </c>
      <c r="AA10" s="60">
        <f t="shared" si="1"/>
        <v>0</v>
      </c>
      <c r="AB10" s="3"/>
    </row>
    <row r="11" spans="1:28" ht="21" thickBot="1">
      <c r="A11" s="1" t="s">
        <v>9</v>
      </c>
      <c r="B11" s="2"/>
      <c r="C11" s="72">
        <f t="shared" si="2"/>
        <v>0</v>
      </c>
      <c r="D11" s="72">
        <f t="shared" si="3"/>
        <v>0</v>
      </c>
      <c r="E11" s="74"/>
      <c r="F11" s="1" t="s">
        <v>9</v>
      </c>
      <c r="G11" s="2"/>
      <c r="H11" s="72">
        <f t="shared" si="4"/>
        <v>0</v>
      </c>
      <c r="I11" s="72">
        <f t="shared" si="5"/>
        <v>0</v>
      </c>
      <c r="J11" s="3"/>
      <c r="K11" s="1" t="s">
        <v>9</v>
      </c>
      <c r="L11" s="91">
        <f>O11/1870</f>
        <v>1.86096256684492</v>
      </c>
      <c r="M11" s="72">
        <f t="shared" si="6"/>
        <v>2900</v>
      </c>
      <c r="N11" s="72">
        <f t="shared" si="7"/>
        <v>580</v>
      </c>
      <c r="O11" s="74">
        <v>3480</v>
      </c>
      <c r="P11" s="21" t="s">
        <v>9</v>
      </c>
      <c r="Q11" s="91">
        <f aca="true" t="shared" si="10" ref="Q11:Q17">T11/1870</f>
        <v>0.8288770053475936</v>
      </c>
      <c r="R11" s="72">
        <f t="shared" si="8"/>
        <v>1291.6666666666667</v>
      </c>
      <c r="S11" s="72">
        <f t="shared" si="9"/>
        <v>258.33333333333337</v>
      </c>
      <c r="T11" s="57">
        <v>1550</v>
      </c>
      <c r="U11" s="1"/>
      <c r="V11" s="59">
        <f aca="true" t="shared" si="11" ref="V11:V17">X11/1.2</f>
        <v>0</v>
      </c>
      <c r="W11" s="59">
        <f aca="true" t="shared" si="12" ref="W11:W17">X11-V11</f>
        <v>0</v>
      </c>
      <c r="X11" s="3"/>
      <c r="Y11" s="17"/>
      <c r="Z11" s="60">
        <f t="shared" si="0"/>
        <v>0</v>
      </c>
      <c r="AA11" s="60">
        <f t="shared" si="1"/>
        <v>0</v>
      </c>
      <c r="AB11" s="3"/>
    </row>
    <row r="12" spans="1:28" ht="21" thickBot="1">
      <c r="A12" s="1" t="s">
        <v>10</v>
      </c>
      <c r="B12" s="2"/>
      <c r="C12" s="72">
        <f t="shared" si="2"/>
        <v>0</v>
      </c>
      <c r="D12" s="72">
        <f t="shared" si="3"/>
        <v>0</v>
      </c>
      <c r="E12" s="74"/>
      <c r="F12" s="1" t="s">
        <v>10</v>
      </c>
      <c r="G12" s="91">
        <f aca="true" t="shared" si="13" ref="G12:G17">J12/1870</f>
        <v>2.855614973262032</v>
      </c>
      <c r="H12" s="72">
        <f t="shared" si="4"/>
        <v>4450</v>
      </c>
      <c r="I12" s="72">
        <f t="shared" si="5"/>
        <v>890</v>
      </c>
      <c r="J12" s="74">
        <v>5340</v>
      </c>
      <c r="K12" s="1" t="s">
        <v>10</v>
      </c>
      <c r="L12" s="91">
        <f aca="true" t="shared" si="14" ref="L12:L17">O12/1870</f>
        <v>2.235294117647059</v>
      </c>
      <c r="M12" s="72">
        <f t="shared" si="6"/>
        <v>3483.3333333333335</v>
      </c>
      <c r="N12" s="72">
        <f t="shared" si="7"/>
        <v>696.6666666666667</v>
      </c>
      <c r="O12" s="74">
        <v>4180</v>
      </c>
      <c r="P12" s="21" t="s">
        <v>10</v>
      </c>
      <c r="Q12" s="91">
        <f t="shared" si="10"/>
        <v>0.8770053475935828</v>
      </c>
      <c r="R12" s="72">
        <f t="shared" si="8"/>
        <v>1366.6666666666667</v>
      </c>
      <c r="S12" s="72">
        <f t="shared" si="9"/>
        <v>273.33333333333337</v>
      </c>
      <c r="T12" s="57">
        <v>1640</v>
      </c>
      <c r="U12" s="1"/>
      <c r="V12" s="59">
        <f t="shared" si="11"/>
        <v>0</v>
      </c>
      <c r="W12" s="59">
        <f t="shared" si="12"/>
        <v>0</v>
      </c>
      <c r="X12" s="3"/>
      <c r="Y12" s="17"/>
      <c r="Z12" s="60">
        <f t="shared" si="0"/>
        <v>0</v>
      </c>
      <c r="AA12" s="60">
        <f t="shared" si="1"/>
        <v>0</v>
      </c>
      <c r="AB12" s="3"/>
    </row>
    <row r="13" spans="1:28" ht="21" thickBot="1">
      <c r="A13" s="1" t="s">
        <v>3</v>
      </c>
      <c r="B13" s="90">
        <f>E13/1870</f>
        <v>4.331550802139038</v>
      </c>
      <c r="C13" s="72">
        <f t="shared" si="2"/>
        <v>6750</v>
      </c>
      <c r="D13" s="72">
        <f t="shared" si="3"/>
        <v>1350</v>
      </c>
      <c r="E13" s="74">
        <v>8100</v>
      </c>
      <c r="F13" s="1" t="s">
        <v>3</v>
      </c>
      <c r="G13" s="91">
        <f t="shared" si="13"/>
        <v>3.716577540106952</v>
      </c>
      <c r="H13" s="72">
        <f t="shared" si="4"/>
        <v>5791.666666666667</v>
      </c>
      <c r="I13" s="72">
        <f t="shared" si="5"/>
        <v>1158.3333333333335</v>
      </c>
      <c r="J13" s="74">
        <v>6950</v>
      </c>
      <c r="K13" s="21" t="s">
        <v>3</v>
      </c>
      <c r="L13" s="91">
        <f t="shared" si="14"/>
        <v>2.7540106951871657</v>
      </c>
      <c r="M13" s="72">
        <f t="shared" si="6"/>
        <v>4291.666666666667</v>
      </c>
      <c r="N13" s="72">
        <f t="shared" si="7"/>
        <v>858.3333333333335</v>
      </c>
      <c r="O13" s="57">
        <v>5150</v>
      </c>
      <c r="P13" s="21" t="s">
        <v>3</v>
      </c>
      <c r="Q13" s="91">
        <f t="shared" si="10"/>
        <v>1.1497326203208555</v>
      </c>
      <c r="R13" s="72">
        <f t="shared" si="8"/>
        <v>1791.6666666666667</v>
      </c>
      <c r="S13" s="72">
        <f t="shared" si="9"/>
        <v>358.33333333333337</v>
      </c>
      <c r="T13" s="57">
        <v>2150</v>
      </c>
      <c r="U13" s="1"/>
      <c r="V13" s="59">
        <f t="shared" si="11"/>
        <v>0</v>
      </c>
      <c r="W13" s="59">
        <f t="shared" si="12"/>
        <v>0</v>
      </c>
      <c r="X13" s="3"/>
      <c r="Y13" s="17"/>
      <c r="Z13" s="60">
        <f t="shared" si="0"/>
        <v>0</v>
      </c>
      <c r="AA13" s="60">
        <f t="shared" si="1"/>
        <v>0</v>
      </c>
      <c r="AB13" s="3"/>
    </row>
    <row r="14" spans="1:28" ht="21" thickBot="1">
      <c r="A14" s="1" t="s">
        <v>2</v>
      </c>
      <c r="B14" s="90">
        <f>E14/1870</f>
        <v>4.786096256684492</v>
      </c>
      <c r="C14" s="72">
        <f t="shared" si="2"/>
        <v>7458.333333333334</v>
      </c>
      <c r="D14" s="72">
        <f t="shared" si="3"/>
        <v>1491.666666666667</v>
      </c>
      <c r="E14" s="74">
        <v>8950</v>
      </c>
      <c r="F14" s="21" t="s">
        <v>2</v>
      </c>
      <c r="G14" s="91">
        <f t="shared" si="13"/>
        <v>4.304812834224599</v>
      </c>
      <c r="H14" s="72">
        <f t="shared" si="4"/>
        <v>6708.333333333334</v>
      </c>
      <c r="I14" s="72">
        <f t="shared" si="5"/>
        <v>1341.666666666667</v>
      </c>
      <c r="J14" s="55">
        <v>8050</v>
      </c>
      <c r="K14" s="21" t="s">
        <v>2</v>
      </c>
      <c r="L14" s="91">
        <f t="shared" si="14"/>
        <v>2.9679144385026737</v>
      </c>
      <c r="M14" s="72">
        <f t="shared" si="6"/>
        <v>4625</v>
      </c>
      <c r="N14" s="72">
        <f t="shared" si="7"/>
        <v>925</v>
      </c>
      <c r="O14" s="57">
        <v>5550</v>
      </c>
      <c r="P14" s="21" t="s">
        <v>2</v>
      </c>
      <c r="Q14" s="91">
        <f t="shared" si="10"/>
        <v>1.3368983957219251</v>
      </c>
      <c r="R14" s="72">
        <f t="shared" si="8"/>
        <v>2083.3333333333335</v>
      </c>
      <c r="S14" s="72">
        <f t="shared" si="9"/>
        <v>416.66666666666674</v>
      </c>
      <c r="T14" s="57">
        <v>2500</v>
      </c>
      <c r="U14" s="1"/>
      <c r="V14" s="59">
        <f t="shared" si="11"/>
        <v>0</v>
      </c>
      <c r="W14" s="59">
        <f t="shared" si="12"/>
        <v>0</v>
      </c>
      <c r="X14" s="3"/>
      <c r="Y14" s="17"/>
      <c r="Z14" s="60">
        <f t="shared" si="0"/>
        <v>0</v>
      </c>
      <c r="AA14" s="60">
        <f t="shared" si="1"/>
        <v>0</v>
      </c>
      <c r="AB14" s="3"/>
    </row>
    <row r="15" spans="1:28" ht="21" thickBot="1">
      <c r="A15" s="21" t="s">
        <v>1</v>
      </c>
      <c r="B15" s="90">
        <f>E15/1870</f>
        <v>5.267379679144385</v>
      </c>
      <c r="C15" s="72">
        <f t="shared" si="2"/>
        <v>8208.333333333334</v>
      </c>
      <c r="D15" s="72">
        <f t="shared" si="3"/>
        <v>1641.666666666667</v>
      </c>
      <c r="E15" s="57">
        <v>9850</v>
      </c>
      <c r="F15" s="21" t="s">
        <v>1</v>
      </c>
      <c r="G15" s="91">
        <f t="shared" si="13"/>
        <v>4.4866310160427805</v>
      </c>
      <c r="H15" s="72">
        <f t="shared" si="4"/>
        <v>6991.666666666667</v>
      </c>
      <c r="I15" s="72">
        <f t="shared" si="5"/>
        <v>1398.3333333333335</v>
      </c>
      <c r="J15" s="55">
        <v>8390</v>
      </c>
      <c r="K15" s="21" t="s">
        <v>1</v>
      </c>
      <c r="L15" s="91">
        <f t="shared" si="14"/>
        <v>3.1818181818181817</v>
      </c>
      <c r="M15" s="72">
        <f t="shared" si="6"/>
        <v>4958.333333333334</v>
      </c>
      <c r="N15" s="72">
        <f t="shared" si="7"/>
        <v>991.6666666666669</v>
      </c>
      <c r="O15" s="57">
        <v>5950</v>
      </c>
      <c r="P15" s="21" t="s">
        <v>1</v>
      </c>
      <c r="Q15" s="91">
        <f t="shared" si="10"/>
        <v>1.5508021390374331</v>
      </c>
      <c r="R15" s="72">
        <f t="shared" si="8"/>
        <v>2416.666666666667</v>
      </c>
      <c r="S15" s="72">
        <f t="shared" si="9"/>
        <v>483.3333333333334</v>
      </c>
      <c r="T15" s="57">
        <v>2900</v>
      </c>
      <c r="U15" s="1"/>
      <c r="V15" s="59">
        <f t="shared" si="11"/>
        <v>0</v>
      </c>
      <c r="W15" s="59">
        <f t="shared" si="12"/>
        <v>0</v>
      </c>
      <c r="X15" s="3"/>
      <c r="Y15" s="17"/>
      <c r="Z15" s="60">
        <f t="shared" si="0"/>
        <v>0</v>
      </c>
      <c r="AA15" s="60">
        <f t="shared" si="1"/>
        <v>0</v>
      </c>
      <c r="AB15" s="3"/>
    </row>
    <row r="16" spans="1:28" ht="21" thickBot="1">
      <c r="A16" s="21" t="s">
        <v>5</v>
      </c>
      <c r="B16" s="90">
        <f>E16/1870</f>
        <v>5.663101604278075</v>
      </c>
      <c r="C16" s="72">
        <f t="shared" si="2"/>
        <v>8825</v>
      </c>
      <c r="D16" s="72">
        <f t="shared" si="3"/>
        <v>1765</v>
      </c>
      <c r="E16" s="57">
        <v>10590</v>
      </c>
      <c r="F16" s="21" t="s">
        <v>5</v>
      </c>
      <c r="G16" s="91">
        <f t="shared" si="13"/>
        <v>4.7005347593582885</v>
      </c>
      <c r="H16" s="72">
        <f t="shared" si="4"/>
        <v>7325</v>
      </c>
      <c r="I16" s="72">
        <f t="shared" si="5"/>
        <v>1465</v>
      </c>
      <c r="J16" s="55">
        <v>8790</v>
      </c>
      <c r="K16" s="21" t="s">
        <v>5</v>
      </c>
      <c r="L16" s="91">
        <f t="shared" si="14"/>
        <v>3.3957219251336896</v>
      </c>
      <c r="M16" s="72">
        <f t="shared" si="6"/>
        <v>5291.666666666667</v>
      </c>
      <c r="N16" s="72">
        <f t="shared" si="7"/>
        <v>1058.3333333333335</v>
      </c>
      <c r="O16" s="57">
        <v>6350</v>
      </c>
      <c r="P16" s="21" t="s">
        <v>5</v>
      </c>
      <c r="Q16" s="91">
        <f t="shared" si="10"/>
        <v>2.299465240641711</v>
      </c>
      <c r="R16" s="72">
        <f t="shared" si="8"/>
        <v>3583.3333333333335</v>
      </c>
      <c r="S16" s="72">
        <f t="shared" si="9"/>
        <v>716.6666666666667</v>
      </c>
      <c r="T16" s="57">
        <v>4300</v>
      </c>
      <c r="U16" s="1"/>
      <c r="V16" s="59">
        <f t="shared" si="11"/>
        <v>0</v>
      </c>
      <c r="W16" s="59">
        <f t="shared" si="12"/>
        <v>0</v>
      </c>
      <c r="X16" s="3"/>
      <c r="Y16" s="17"/>
      <c r="Z16" s="60">
        <f t="shared" si="0"/>
        <v>0</v>
      </c>
      <c r="AA16" s="60">
        <f t="shared" si="1"/>
        <v>0</v>
      </c>
      <c r="AB16" s="3"/>
    </row>
    <row r="17" spans="1:28" ht="21" thickBot="1">
      <c r="A17" s="24" t="s">
        <v>7</v>
      </c>
      <c r="B17" s="90">
        <f>E17/1870</f>
        <v>5.879679144385027</v>
      </c>
      <c r="C17" s="72">
        <f t="shared" si="2"/>
        <v>9162.5</v>
      </c>
      <c r="D17" s="72">
        <f t="shared" si="3"/>
        <v>1832.5</v>
      </c>
      <c r="E17" s="58">
        <v>10995</v>
      </c>
      <c r="F17" s="24" t="s">
        <v>7</v>
      </c>
      <c r="G17" s="91">
        <f t="shared" si="13"/>
        <v>4.855614973262032</v>
      </c>
      <c r="H17" s="72">
        <f t="shared" si="4"/>
        <v>7566.666666666667</v>
      </c>
      <c r="I17" s="72">
        <f t="shared" si="5"/>
        <v>1513.3333333333335</v>
      </c>
      <c r="J17" s="56">
        <v>9080</v>
      </c>
      <c r="K17" s="24" t="s">
        <v>7</v>
      </c>
      <c r="L17" s="91">
        <f t="shared" si="14"/>
        <v>3.609625668449198</v>
      </c>
      <c r="M17" s="72">
        <f t="shared" si="6"/>
        <v>5625</v>
      </c>
      <c r="N17" s="72">
        <f t="shared" si="7"/>
        <v>1125</v>
      </c>
      <c r="O17" s="58">
        <v>6750</v>
      </c>
      <c r="P17" s="24" t="s">
        <v>7</v>
      </c>
      <c r="Q17" s="91">
        <f t="shared" si="10"/>
        <v>2.620320855614973</v>
      </c>
      <c r="R17" s="72">
        <f t="shared" si="8"/>
        <v>4083.3333333333335</v>
      </c>
      <c r="S17" s="72">
        <f t="shared" si="9"/>
        <v>816.6666666666667</v>
      </c>
      <c r="T17" s="58">
        <v>4900</v>
      </c>
      <c r="U17" s="4"/>
      <c r="V17" s="59">
        <f t="shared" si="11"/>
        <v>0</v>
      </c>
      <c r="W17" s="59">
        <f t="shared" si="12"/>
        <v>0</v>
      </c>
      <c r="X17" s="6"/>
      <c r="Y17" s="96">
        <f>AB17/1870</f>
        <v>0.22459893048128343</v>
      </c>
      <c r="Z17" s="60">
        <f>AB17/1.2</f>
        <v>350</v>
      </c>
      <c r="AA17" s="60">
        <f>AB17-Z17</f>
        <v>70</v>
      </c>
      <c r="AB17" s="62">
        <v>420</v>
      </c>
    </row>
    <row r="20" ht="21" thickBot="1">
      <c r="A20" s="49" t="s">
        <v>18</v>
      </c>
    </row>
    <row r="21" spans="1:28" ht="30" customHeight="1" thickBot="1">
      <c r="A21" s="102" t="s">
        <v>13</v>
      </c>
      <c r="B21" s="103"/>
      <c r="C21" s="103"/>
      <c r="D21" s="103"/>
      <c r="E21" s="104"/>
      <c r="F21" s="105" t="s">
        <v>14</v>
      </c>
      <c r="G21" s="105"/>
      <c r="H21" s="105"/>
      <c r="I21" s="105"/>
      <c r="J21" s="106"/>
      <c r="K21" s="105" t="s">
        <v>15</v>
      </c>
      <c r="L21" s="105"/>
      <c r="M21" s="105"/>
      <c r="N21" s="105"/>
      <c r="O21" s="106"/>
      <c r="P21" s="103" t="s">
        <v>16</v>
      </c>
      <c r="Q21" s="103"/>
      <c r="R21" s="103"/>
      <c r="S21" s="103"/>
      <c r="T21" s="104"/>
      <c r="U21" s="107" t="s">
        <v>43</v>
      </c>
      <c r="V21" s="108"/>
      <c r="W21" s="108"/>
      <c r="X21" s="109"/>
      <c r="Y21" s="107" t="s">
        <v>42</v>
      </c>
      <c r="Z21" s="108"/>
      <c r="AA21" s="108"/>
      <c r="AB21" s="109"/>
    </row>
    <row r="22" spans="1:28" ht="31.5" thickBot="1">
      <c r="A22" s="10" t="s">
        <v>17</v>
      </c>
      <c r="B22" s="8" t="s">
        <v>12</v>
      </c>
      <c r="C22" s="8" t="s">
        <v>28</v>
      </c>
      <c r="D22" s="9" t="s">
        <v>29</v>
      </c>
      <c r="E22" s="42" t="s">
        <v>30</v>
      </c>
      <c r="F22" s="10" t="s">
        <v>17</v>
      </c>
      <c r="G22" s="8" t="s">
        <v>12</v>
      </c>
      <c r="H22" s="8" t="s">
        <v>28</v>
      </c>
      <c r="I22" s="9" t="s">
        <v>29</v>
      </c>
      <c r="J22" s="42" t="s">
        <v>30</v>
      </c>
      <c r="K22" s="10" t="s">
        <v>17</v>
      </c>
      <c r="L22" s="8" t="s">
        <v>12</v>
      </c>
      <c r="M22" s="8" t="s">
        <v>28</v>
      </c>
      <c r="N22" s="9" t="s">
        <v>29</v>
      </c>
      <c r="O22" s="42" t="s">
        <v>30</v>
      </c>
      <c r="P22" s="10" t="s">
        <v>17</v>
      </c>
      <c r="Q22" s="8" t="s">
        <v>12</v>
      </c>
      <c r="R22" s="8" t="s">
        <v>28</v>
      </c>
      <c r="S22" s="9" t="s">
        <v>29</v>
      </c>
      <c r="T22" s="42" t="s">
        <v>30</v>
      </c>
      <c r="U22" s="110"/>
      <c r="V22" s="111"/>
      <c r="W22" s="111"/>
      <c r="X22" s="112"/>
      <c r="Y22" s="110"/>
      <c r="Z22" s="111"/>
      <c r="AA22" s="111"/>
      <c r="AB22" s="112"/>
    </row>
    <row r="23" spans="1:28" ht="27.75" thickBot="1">
      <c r="A23" s="99" t="s">
        <v>40</v>
      </c>
      <c r="B23" s="100"/>
      <c r="C23" s="100"/>
      <c r="D23" s="100"/>
      <c r="E23" s="101"/>
      <c r="F23" s="99" t="s">
        <v>40</v>
      </c>
      <c r="G23" s="100"/>
      <c r="H23" s="100"/>
      <c r="I23" s="100"/>
      <c r="J23" s="101"/>
      <c r="K23" s="99" t="s">
        <v>40</v>
      </c>
      <c r="L23" s="100"/>
      <c r="M23" s="100"/>
      <c r="N23" s="100"/>
      <c r="O23" s="101"/>
      <c r="P23" s="99" t="s">
        <v>40</v>
      </c>
      <c r="Q23" s="100"/>
      <c r="R23" s="100"/>
      <c r="S23" s="100"/>
      <c r="T23" s="100"/>
      <c r="U23" s="11" t="s">
        <v>12</v>
      </c>
      <c r="V23" s="8" t="s">
        <v>28</v>
      </c>
      <c r="W23" s="9" t="s">
        <v>29</v>
      </c>
      <c r="X23" s="42" t="s">
        <v>30</v>
      </c>
      <c r="Y23" s="11" t="s">
        <v>12</v>
      </c>
      <c r="Z23" s="8" t="s">
        <v>28</v>
      </c>
      <c r="AA23" s="9" t="s">
        <v>29</v>
      </c>
      <c r="AB23" s="42" t="s">
        <v>30</v>
      </c>
    </row>
    <row r="24" spans="1:28" ht="18" thickBot="1">
      <c r="A24" s="12" t="s">
        <v>4</v>
      </c>
      <c r="B24" s="13"/>
      <c r="C24" s="72">
        <f>E24/1.2</f>
        <v>0</v>
      </c>
      <c r="D24" s="72">
        <f>E24-C24</f>
        <v>0</v>
      </c>
      <c r="E24" s="14"/>
      <c r="F24" s="12" t="s">
        <v>4</v>
      </c>
      <c r="G24" s="13"/>
      <c r="H24" s="72">
        <f>J24/1.2</f>
        <v>0</v>
      </c>
      <c r="I24" s="72">
        <f>J24-H24</f>
        <v>0</v>
      </c>
      <c r="J24" s="14"/>
      <c r="K24" s="12" t="s">
        <v>4</v>
      </c>
      <c r="L24" s="13"/>
      <c r="M24" s="72">
        <f>O24/1.2</f>
        <v>0</v>
      </c>
      <c r="N24" s="72">
        <f>O24-M24</f>
        <v>0</v>
      </c>
      <c r="O24" s="14"/>
      <c r="P24" s="12" t="s">
        <v>4</v>
      </c>
      <c r="Q24" s="13"/>
      <c r="R24" s="72">
        <f>T24/1.2</f>
        <v>0</v>
      </c>
      <c r="S24" s="72">
        <f>T24-R24</f>
        <v>0</v>
      </c>
      <c r="T24" s="14"/>
      <c r="U24" s="95">
        <f>X24/1870</f>
        <v>0.39572192513368987</v>
      </c>
      <c r="V24" s="76">
        <f aca="true" t="shared" si="15" ref="V24:V32">X24/1.2</f>
        <v>616.6666666666667</v>
      </c>
      <c r="W24" s="76">
        <f aca="true" t="shared" si="16" ref="W24:W32">X24-V24</f>
        <v>123.33333333333326</v>
      </c>
      <c r="X24" s="66">
        <v>740</v>
      </c>
      <c r="Y24" s="16"/>
      <c r="Z24" s="75">
        <f>AB24/1.2</f>
        <v>0</v>
      </c>
      <c r="AA24" s="75">
        <f>AB24-Z24</f>
        <v>0</v>
      </c>
      <c r="AB24" s="14"/>
    </row>
    <row r="25" spans="1:28" ht="18" thickBot="1">
      <c r="A25" s="15" t="s">
        <v>6</v>
      </c>
      <c r="B25" s="2"/>
      <c r="C25" s="72">
        <f aca="true" t="shared" si="17" ref="C25:C33">E25/1.2</f>
        <v>0</v>
      </c>
      <c r="D25" s="72">
        <f aca="true" t="shared" si="18" ref="D25:D33">E25-C25</f>
        <v>0</v>
      </c>
      <c r="E25" s="3"/>
      <c r="F25" s="15" t="s">
        <v>6</v>
      </c>
      <c r="G25" s="2"/>
      <c r="H25" s="72">
        <f aca="true" t="shared" si="19" ref="H25:H33">J25/1.2</f>
        <v>0</v>
      </c>
      <c r="I25" s="72">
        <f aca="true" t="shared" si="20" ref="I25:I33">J25-H25</f>
        <v>0</v>
      </c>
      <c r="J25" s="3"/>
      <c r="K25" s="15" t="s">
        <v>6</v>
      </c>
      <c r="L25" s="2"/>
      <c r="M25" s="72">
        <f aca="true" t="shared" si="21" ref="M25:M33">O25/1.2</f>
        <v>0</v>
      </c>
      <c r="N25" s="72">
        <f aca="true" t="shared" si="22" ref="N25:N33">O25-M25</f>
        <v>0</v>
      </c>
      <c r="O25" s="3"/>
      <c r="P25" s="15" t="s">
        <v>6</v>
      </c>
      <c r="Q25" s="7"/>
      <c r="R25" s="72">
        <f aca="true" t="shared" si="23" ref="R25:R33">T25/1.2</f>
        <v>0</v>
      </c>
      <c r="S25" s="72">
        <f aca="true" t="shared" si="24" ref="S25:S33">T25-R25</f>
        <v>0</v>
      </c>
      <c r="T25" s="3"/>
      <c r="U25" s="95">
        <f>X25/1870</f>
        <v>0.39572192513368987</v>
      </c>
      <c r="V25" s="76">
        <f t="shared" si="15"/>
        <v>616.6666666666667</v>
      </c>
      <c r="W25" s="76">
        <f t="shared" si="16"/>
        <v>123.33333333333326</v>
      </c>
      <c r="X25" s="66">
        <v>740</v>
      </c>
      <c r="Y25" s="17"/>
      <c r="Z25" s="75">
        <f aca="true" t="shared" si="25" ref="Z25:Z33">AB25/1.2</f>
        <v>0</v>
      </c>
      <c r="AA25" s="75">
        <f aca="true" t="shared" si="26" ref="AA25:AA33">AB25-Z25</f>
        <v>0</v>
      </c>
      <c r="AB25" s="3"/>
    </row>
    <row r="26" spans="1:28" ht="18" thickBot="1">
      <c r="A26" s="1" t="s">
        <v>8</v>
      </c>
      <c r="B26" s="2"/>
      <c r="C26" s="72">
        <f t="shared" si="17"/>
        <v>0</v>
      </c>
      <c r="D26" s="72">
        <f t="shared" si="18"/>
        <v>0</v>
      </c>
      <c r="E26" s="3"/>
      <c r="F26" s="1" t="s">
        <v>8</v>
      </c>
      <c r="G26" s="2"/>
      <c r="H26" s="72">
        <f t="shared" si="19"/>
        <v>0</v>
      </c>
      <c r="I26" s="72">
        <f t="shared" si="20"/>
        <v>0</v>
      </c>
      <c r="J26" s="3"/>
      <c r="K26" s="1" t="s">
        <v>8</v>
      </c>
      <c r="L26" s="2"/>
      <c r="M26" s="72">
        <f t="shared" si="21"/>
        <v>0</v>
      </c>
      <c r="N26" s="72">
        <f t="shared" si="22"/>
        <v>0</v>
      </c>
      <c r="O26" s="3"/>
      <c r="P26" s="1" t="s">
        <v>8</v>
      </c>
      <c r="Q26" s="90">
        <f>T26/1870</f>
        <v>0.5775401069518716</v>
      </c>
      <c r="R26" s="72">
        <f t="shared" si="23"/>
        <v>900</v>
      </c>
      <c r="S26" s="72">
        <f t="shared" si="24"/>
        <v>180</v>
      </c>
      <c r="T26" s="74">
        <v>1080</v>
      </c>
      <c r="U26" s="95">
        <f>X26/1870</f>
        <v>0.39572192513368987</v>
      </c>
      <c r="V26" s="76">
        <f t="shared" si="15"/>
        <v>616.6666666666667</v>
      </c>
      <c r="W26" s="76">
        <f t="shared" si="16"/>
        <v>123.33333333333326</v>
      </c>
      <c r="X26" s="66">
        <v>740</v>
      </c>
      <c r="Y26" s="17"/>
      <c r="Z26" s="75">
        <f t="shared" si="25"/>
        <v>0</v>
      </c>
      <c r="AA26" s="75">
        <f t="shared" si="26"/>
        <v>0</v>
      </c>
      <c r="AB26" s="3"/>
    </row>
    <row r="27" spans="1:28" ht="18" thickBot="1">
      <c r="A27" s="1" t="s">
        <v>9</v>
      </c>
      <c r="B27" s="2"/>
      <c r="C27" s="72">
        <f t="shared" si="17"/>
        <v>0</v>
      </c>
      <c r="D27" s="72">
        <f t="shared" si="18"/>
        <v>0</v>
      </c>
      <c r="E27" s="3"/>
      <c r="F27" s="1" t="s">
        <v>9</v>
      </c>
      <c r="G27" s="2"/>
      <c r="H27" s="72">
        <f t="shared" si="19"/>
        <v>0</v>
      </c>
      <c r="I27" s="72">
        <f t="shared" si="20"/>
        <v>0</v>
      </c>
      <c r="J27" s="3"/>
      <c r="K27" s="1" t="s">
        <v>9</v>
      </c>
      <c r="L27" s="90">
        <f>O27/1870</f>
        <v>0.6684491978609626</v>
      </c>
      <c r="M27" s="72">
        <f t="shared" si="21"/>
        <v>1041.6666666666667</v>
      </c>
      <c r="N27" s="72">
        <f t="shared" si="22"/>
        <v>208.33333333333326</v>
      </c>
      <c r="O27" s="74">
        <v>1250</v>
      </c>
      <c r="P27" s="21" t="s">
        <v>9</v>
      </c>
      <c r="Q27" s="90">
        <f aca="true" t="shared" si="27" ref="Q27:Q33">T27/1870</f>
        <v>0.6417112299465241</v>
      </c>
      <c r="R27" s="72">
        <f t="shared" si="23"/>
        <v>1000</v>
      </c>
      <c r="S27" s="72">
        <f t="shared" si="24"/>
        <v>200</v>
      </c>
      <c r="T27" s="64">
        <v>1200</v>
      </c>
      <c r="U27" s="1"/>
      <c r="V27" s="76">
        <f t="shared" si="15"/>
        <v>0</v>
      </c>
      <c r="W27" s="76">
        <f t="shared" si="16"/>
        <v>0</v>
      </c>
      <c r="X27" s="3"/>
      <c r="Y27" s="17"/>
      <c r="Z27" s="75">
        <f t="shared" si="25"/>
        <v>0</v>
      </c>
      <c r="AA27" s="75">
        <f t="shared" si="26"/>
        <v>0</v>
      </c>
      <c r="AB27" s="3"/>
    </row>
    <row r="28" spans="1:28" ht="18" thickBot="1">
      <c r="A28" s="1" t="s">
        <v>10</v>
      </c>
      <c r="B28" s="2"/>
      <c r="C28" s="72">
        <f t="shared" si="17"/>
        <v>0</v>
      </c>
      <c r="D28" s="72">
        <f t="shared" si="18"/>
        <v>0</v>
      </c>
      <c r="E28" s="3"/>
      <c r="F28" s="1" t="s">
        <v>10</v>
      </c>
      <c r="G28" s="90">
        <f aca="true" t="shared" si="28" ref="G28:G33">J28/1870</f>
        <v>0.9893048128342246</v>
      </c>
      <c r="H28" s="72">
        <f t="shared" si="19"/>
        <v>1541.6666666666667</v>
      </c>
      <c r="I28" s="72">
        <f t="shared" si="20"/>
        <v>308.33333333333326</v>
      </c>
      <c r="J28" s="74">
        <v>1850</v>
      </c>
      <c r="K28" s="21" t="s">
        <v>10</v>
      </c>
      <c r="L28" s="90">
        <f aca="true" t="shared" si="29" ref="L28:L33">O28/1870</f>
        <v>0.7219251336898396</v>
      </c>
      <c r="M28" s="72">
        <f t="shared" si="21"/>
        <v>1125</v>
      </c>
      <c r="N28" s="72">
        <f t="shared" si="22"/>
        <v>225</v>
      </c>
      <c r="O28" s="64">
        <v>1350</v>
      </c>
      <c r="P28" s="21" t="s">
        <v>10</v>
      </c>
      <c r="Q28" s="90">
        <f t="shared" si="27"/>
        <v>0.6951871657754011</v>
      </c>
      <c r="R28" s="72">
        <f t="shared" si="23"/>
        <v>1083.3333333333335</v>
      </c>
      <c r="S28" s="72">
        <f t="shared" si="24"/>
        <v>216.66666666666652</v>
      </c>
      <c r="T28" s="64">
        <v>1300</v>
      </c>
      <c r="U28" s="1"/>
      <c r="V28" s="76">
        <f t="shared" si="15"/>
        <v>0</v>
      </c>
      <c r="W28" s="76">
        <f t="shared" si="16"/>
        <v>0</v>
      </c>
      <c r="X28" s="3"/>
      <c r="Y28" s="17"/>
      <c r="Z28" s="75">
        <f t="shared" si="25"/>
        <v>0</v>
      </c>
      <c r="AA28" s="75">
        <f t="shared" si="26"/>
        <v>0</v>
      </c>
      <c r="AB28" s="3"/>
    </row>
    <row r="29" spans="1:28" ht="18" thickBot="1">
      <c r="A29" s="1" t="s">
        <v>3</v>
      </c>
      <c r="B29" s="90">
        <f>E29/1870</f>
        <v>1.5294117647058822</v>
      </c>
      <c r="C29" s="72">
        <f t="shared" si="17"/>
        <v>2383.3333333333335</v>
      </c>
      <c r="D29" s="72">
        <f t="shared" si="18"/>
        <v>476.6666666666665</v>
      </c>
      <c r="E29" s="74">
        <v>2860</v>
      </c>
      <c r="F29" s="1" t="s">
        <v>3</v>
      </c>
      <c r="G29" s="90">
        <f t="shared" si="28"/>
        <v>1.0374331550802138</v>
      </c>
      <c r="H29" s="72">
        <f t="shared" si="19"/>
        <v>1616.6666666666667</v>
      </c>
      <c r="I29" s="72">
        <f t="shared" si="20"/>
        <v>323.33333333333326</v>
      </c>
      <c r="J29" s="74">
        <v>1940</v>
      </c>
      <c r="K29" s="21" t="s">
        <v>3</v>
      </c>
      <c r="L29" s="90">
        <f t="shared" si="29"/>
        <v>0.8770053475935828</v>
      </c>
      <c r="M29" s="72">
        <f t="shared" si="21"/>
        <v>1366.6666666666667</v>
      </c>
      <c r="N29" s="72">
        <f t="shared" si="22"/>
        <v>273.33333333333326</v>
      </c>
      <c r="O29" s="64">
        <v>1640</v>
      </c>
      <c r="P29" s="21" t="s">
        <v>3</v>
      </c>
      <c r="Q29" s="90">
        <f t="shared" si="27"/>
        <v>0.8288770053475936</v>
      </c>
      <c r="R29" s="72">
        <f t="shared" si="23"/>
        <v>1291.6666666666667</v>
      </c>
      <c r="S29" s="72">
        <f t="shared" si="24"/>
        <v>258.33333333333326</v>
      </c>
      <c r="T29" s="64">
        <v>1550</v>
      </c>
      <c r="U29" s="1"/>
      <c r="V29" s="76">
        <f t="shared" si="15"/>
        <v>0</v>
      </c>
      <c r="W29" s="76">
        <f t="shared" si="16"/>
        <v>0</v>
      </c>
      <c r="X29" s="3"/>
      <c r="Y29" s="17"/>
      <c r="Z29" s="75">
        <f t="shared" si="25"/>
        <v>0</v>
      </c>
      <c r="AA29" s="75">
        <f t="shared" si="26"/>
        <v>0</v>
      </c>
      <c r="AB29" s="3"/>
    </row>
    <row r="30" spans="1:28" ht="18" thickBot="1">
      <c r="A30" s="1" t="s">
        <v>2</v>
      </c>
      <c r="B30" s="90">
        <f>E30/1870</f>
        <v>1.5614973262032086</v>
      </c>
      <c r="C30" s="72">
        <f t="shared" si="17"/>
        <v>2433.3333333333335</v>
      </c>
      <c r="D30" s="72">
        <f t="shared" si="18"/>
        <v>486.6666666666665</v>
      </c>
      <c r="E30" s="74">
        <v>2920</v>
      </c>
      <c r="F30" s="21" t="s">
        <v>2</v>
      </c>
      <c r="G30" s="90">
        <f t="shared" si="28"/>
        <v>1.4866310160427807</v>
      </c>
      <c r="H30" s="72">
        <f t="shared" si="19"/>
        <v>2316.666666666667</v>
      </c>
      <c r="I30" s="72">
        <f t="shared" si="20"/>
        <v>463.33333333333303</v>
      </c>
      <c r="J30" s="64">
        <v>2780</v>
      </c>
      <c r="K30" s="21" t="s">
        <v>2</v>
      </c>
      <c r="L30" s="90">
        <f t="shared" si="29"/>
        <v>1.0106951871657754</v>
      </c>
      <c r="M30" s="72">
        <f t="shared" si="21"/>
        <v>1575</v>
      </c>
      <c r="N30" s="72">
        <f t="shared" si="22"/>
        <v>315</v>
      </c>
      <c r="O30" s="64">
        <v>1890</v>
      </c>
      <c r="P30" s="21" t="s">
        <v>2</v>
      </c>
      <c r="Q30" s="90">
        <f t="shared" si="27"/>
        <v>0.8556149732620321</v>
      </c>
      <c r="R30" s="72">
        <f t="shared" si="23"/>
        <v>1333.3333333333335</v>
      </c>
      <c r="S30" s="72">
        <f t="shared" si="24"/>
        <v>266.6666666666665</v>
      </c>
      <c r="T30" s="64">
        <v>1600</v>
      </c>
      <c r="U30" s="1"/>
      <c r="V30" s="76">
        <f t="shared" si="15"/>
        <v>0</v>
      </c>
      <c r="W30" s="76">
        <f t="shared" si="16"/>
        <v>0</v>
      </c>
      <c r="X30" s="3"/>
      <c r="Y30" s="17"/>
      <c r="Z30" s="75">
        <f t="shared" si="25"/>
        <v>0</v>
      </c>
      <c r="AA30" s="75">
        <f t="shared" si="26"/>
        <v>0</v>
      </c>
      <c r="AB30" s="3"/>
    </row>
    <row r="31" spans="1:28" ht="18" thickBot="1">
      <c r="A31" s="21" t="s">
        <v>1</v>
      </c>
      <c r="B31" s="90">
        <f>E31/1870</f>
        <v>1.5935828877005347</v>
      </c>
      <c r="C31" s="72">
        <f t="shared" si="17"/>
        <v>2483.3333333333335</v>
      </c>
      <c r="D31" s="72">
        <f t="shared" si="18"/>
        <v>496.6666666666665</v>
      </c>
      <c r="E31" s="64">
        <v>2980</v>
      </c>
      <c r="F31" s="21" t="s">
        <v>1</v>
      </c>
      <c r="G31" s="90">
        <f t="shared" si="28"/>
        <v>1.5614973262032086</v>
      </c>
      <c r="H31" s="72">
        <f t="shared" si="19"/>
        <v>2433.3333333333335</v>
      </c>
      <c r="I31" s="72">
        <f t="shared" si="20"/>
        <v>486.6666666666665</v>
      </c>
      <c r="J31" s="64">
        <v>2920</v>
      </c>
      <c r="K31" s="21" t="s">
        <v>1</v>
      </c>
      <c r="L31" s="90">
        <f t="shared" si="29"/>
        <v>1.1550802139037433</v>
      </c>
      <c r="M31" s="72">
        <f t="shared" si="21"/>
        <v>1800</v>
      </c>
      <c r="N31" s="72">
        <f t="shared" si="22"/>
        <v>360</v>
      </c>
      <c r="O31" s="64">
        <v>2160</v>
      </c>
      <c r="P31" s="21" t="s">
        <v>1</v>
      </c>
      <c r="Q31" s="90">
        <f t="shared" si="27"/>
        <v>0.8823529411764706</v>
      </c>
      <c r="R31" s="72">
        <f t="shared" si="23"/>
        <v>1375</v>
      </c>
      <c r="S31" s="72">
        <f t="shared" si="24"/>
        <v>275</v>
      </c>
      <c r="T31" s="64">
        <v>1650</v>
      </c>
      <c r="U31" s="1"/>
      <c r="V31" s="76">
        <f t="shared" si="15"/>
        <v>0</v>
      </c>
      <c r="W31" s="76">
        <f t="shared" si="16"/>
        <v>0</v>
      </c>
      <c r="X31" s="3"/>
      <c r="Y31" s="17"/>
      <c r="Z31" s="75">
        <f t="shared" si="25"/>
        <v>0</v>
      </c>
      <c r="AA31" s="75">
        <f t="shared" si="26"/>
        <v>0</v>
      </c>
      <c r="AB31" s="3"/>
    </row>
    <row r="32" spans="1:28" ht="18" thickBot="1">
      <c r="A32" s="21" t="s">
        <v>5</v>
      </c>
      <c r="B32" s="90">
        <f>E32/1870</f>
        <v>1.625668449197861</v>
      </c>
      <c r="C32" s="72">
        <f t="shared" si="17"/>
        <v>2533.3333333333335</v>
      </c>
      <c r="D32" s="72">
        <f t="shared" si="18"/>
        <v>506.6666666666665</v>
      </c>
      <c r="E32" s="64">
        <v>3040</v>
      </c>
      <c r="F32" s="21" t="s">
        <v>5</v>
      </c>
      <c r="G32" s="90">
        <f t="shared" si="28"/>
        <v>1.6363636363636365</v>
      </c>
      <c r="H32" s="72">
        <f t="shared" si="19"/>
        <v>2550</v>
      </c>
      <c r="I32" s="72">
        <f t="shared" si="20"/>
        <v>510</v>
      </c>
      <c r="J32" s="64">
        <v>3060</v>
      </c>
      <c r="K32" s="21" t="s">
        <v>5</v>
      </c>
      <c r="L32" s="90">
        <f t="shared" si="29"/>
        <v>1.2032085561497325</v>
      </c>
      <c r="M32" s="72">
        <f t="shared" si="21"/>
        <v>1875</v>
      </c>
      <c r="N32" s="72">
        <f t="shared" si="22"/>
        <v>375</v>
      </c>
      <c r="O32" s="64">
        <v>2250</v>
      </c>
      <c r="P32" s="21" t="s">
        <v>5</v>
      </c>
      <c r="Q32" s="90">
        <f t="shared" si="27"/>
        <v>0.9090909090909091</v>
      </c>
      <c r="R32" s="72">
        <f t="shared" si="23"/>
        <v>1416.6666666666667</v>
      </c>
      <c r="S32" s="72">
        <f t="shared" si="24"/>
        <v>283.33333333333326</v>
      </c>
      <c r="T32" s="64">
        <v>1700</v>
      </c>
      <c r="U32" s="1"/>
      <c r="V32" s="76">
        <f t="shared" si="15"/>
        <v>0</v>
      </c>
      <c r="W32" s="76">
        <f t="shared" si="16"/>
        <v>0</v>
      </c>
      <c r="X32" s="3"/>
      <c r="Y32" s="17"/>
      <c r="Z32" s="75">
        <f t="shared" si="25"/>
        <v>0</v>
      </c>
      <c r="AA32" s="75">
        <f t="shared" si="26"/>
        <v>0</v>
      </c>
      <c r="AB32" s="3"/>
    </row>
    <row r="33" spans="1:28" ht="18" thickBot="1">
      <c r="A33" s="24" t="s">
        <v>7</v>
      </c>
      <c r="B33" s="90">
        <f>E33/1870</f>
        <v>1.6631016042780749</v>
      </c>
      <c r="C33" s="72">
        <f t="shared" si="17"/>
        <v>2591.666666666667</v>
      </c>
      <c r="D33" s="72">
        <f t="shared" si="18"/>
        <v>518.333333333333</v>
      </c>
      <c r="E33" s="65">
        <v>3110</v>
      </c>
      <c r="F33" s="24" t="s">
        <v>7</v>
      </c>
      <c r="G33" s="90">
        <f t="shared" si="28"/>
        <v>1.7165775401069518</v>
      </c>
      <c r="H33" s="72">
        <f t="shared" si="19"/>
        <v>2675</v>
      </c>
      <c r="I33" s="72">
        <f t="shared" si="20"/>
        <v>535</v>
      </c>
      <c r="J33" s="65">
        <v>3210</v>
      </c>
      <c r="K33" s="24" t="s">
        <v>7</v>
      </c>
      <c r="L33" s="90">
        <f t="shared" si="29"/>
        <v>1.2513368983957218</v>
      </c>
      <c r="M33" s="72">
        <f t="shared" si="21"/>
        <v>1950</v>
      </c>
      <c r="N33" s="72">
        <f t="shared" si="22"/>
        <v>390</v>
      </c>
      <c r="O33" s="65">
        <v>2340</v>
      </c>
      <c r="P33" s="24" t="s">
        <v>7</v>
      </c>
      <c r="Q33" s="90">
        <f t="shared" si="27"/>
        <v>0.9358288770053476</v>
      </c>
      <c r="R33" s="72">
        <f t="shared" si="23"/>
        <v>1458.3333333333335</v>
      </c>
      <c r="S33" s="72">
        <f t="shared" si="24"/>
        <v>291.6666666666665</v>
      </c>
      <c r="T33" s="65">
        <v>1750</v>
      </c>
      <c r="U33" s="4"/>
      <c r="V33" s="76">
        <f>X33/1.2</f>
        <v>0</v>
      </c>
      <c r="W33" s="76">
        <f>X33-V33</f>
        <v>0</v>
      </c>
      <c r="X33" s="6"/>
      <c r="Y33" s="93">
        <f>AB33/1870</f>
        <v>0.22459893048128343</v>
      </c>
      <c r="Z33" s="75">
        <f t="shared" si="25"/>
        <v>350</v>
      </c>
      <c r="AA33" s="75">
        <f t="shared" si="26"/>
        <v>70</v>
      </c>
      <c r="AB33" s="65">
        <v>420</v>
      </c>
    </row>
    <row r="36" spans="1:2" ht="21" thickBot="1">
      <c r="A36" s="49" t="s">
        <v>19</v>
      </c>
      <c r="B36" s="50"/>
    </row>
    <row r="37" spans="1:28" ht="30" customHeight="1" thickBot="1">
      <c r="A37" s="99" t="s">
        <v>13</v>
      </c>
      <c r="B37" s="100"/>
      <c r="C37" s="100"/>
      <c r="D37" s="100"/>
      <c r="E37" s="101"/>
      <c r="F37" s="122" t="s">
        <v>14</v>
      </c>
      <c r="G37" s="122"/>
      <c r="H37" s="122"/>
      <c r="I37" s="122"/>
      <c r="J37" s="123"/>
      <c r="K37" s="122" t="s">
        <v>15</v>
      </c>
      <c r="L37" s="122"/>
      <c r="M37" s="122"/>
      <c r="N37" s="122"/>
      <c r="O37" s="123"/>
      <c r="P37" s="100" t="s">
        <v>16</v>
      </c>
      <c r="Q37" s="100"/>
      <c r="R37" s="100"/>
      <c r="S37" s="100"/>
      <c r="T37" s="101"/>
      <c r="U37" s="113" t="s">
        <v>43</v>
      </c>
      <c r="V37" s="114"/>
      <c r="W37" s="114"/>
      <c r="X37" s="115"/>
      <c r="Y37" s="113" t="s">
        <v>42</v>
      </c>
      <c r="Z37" s="114"/>
      <c r="AA37" s="114"/>
      <c r="AB37" s="115"/>
    </row>
    <row r="38" spans="1:28" ht="31.5" thickBot="1">
      <c r="A38" s="10" t="s">
        <v>17</v>
      </c>
      <c r="B38" s="8" t="s">
        <v>12</v>
      </c>
      <c r="C38" s="8" t="s">
        <v>28</v>
      </c>
      <c r="D38" s="9" t="s">
        <v>29</v>
      </c>
      <c r="E38" s="42" t="s">
        <v>30</v>
      </c>
      <c r="F38" s="10" t="s">
        <v>17</v>
      </c>
      <c r="G38" s="8" t="s">
        <v>12</v>
      </c>
      <c r="H38" s="8" t="s">
        <v>28</v>
      </c>
      <c r="I38" s="9" t="s">
        <v>29</v>
      </c>
      <c r="J38" s="42" t="s">
        <v>30</v>
      </c>
      <c r="K38" s="10" t="s">
        <v>17</v>
      </c>
      <c r="L38" s="8" t="s">
        <v>12</v>
      </c>
      <c r="M38" s="8" t="s">
        <v>28</v>
      </c>
      <c r="N38" s="9" t="s">
        <v>29</v>
      </c>
      <c r="O38" s="42" t="s">
        <v>30</v>
      </c>
      <c r="P38" s="10" t="s">
        <v>17</v>
      </c>
      <c r="Q38" s="8" t="s">
        <v>12</v>
      </c>
      <c r="R38" s="8" t="s">
        <v>28</v>
      </c>
      <c r="S38" s="9" t="s">
        <v>29</v>
      </c>
      <c r="T38" s="42" t="s">
        <v>30</v>
      </c>
      <c r="U38" s="116"/>
      <c r="V38" s="117"/>
      <c r="W38" s="117"/>
      <c r="X38" s="118"/>
      <c r="Y38" s="116"/>
      <c r="Z38" s="117"/>
      <c r="AA38" s="117"/>
      <c r="AB38" s="118"/>
    </row>
    <row r="39" spans="1:28" ht="27.75" thickBot="1">
      <c r="A39" s="99" t="s">
        <v>11</v>
      </c>
      <c r="B39" s="100"/>
      <c r="C39" s="100"/>
      <c r="D39" s="100"/>
      <c r="E39" s="101"/>
      <c r="F39" s="99" t="s">
        <v>11</v>
      </c>
      <c r="G39" s="100"/>
      <c r="H39" s="100"/>
      <c r="I39" s="100"/>
      <c r="J39" s="101"/>
      <c r="K39" s="99" t="s">
        <v>11</v>
      </c>
      <c r="L39" s="100"/>
      <c r="M39" s="100"/>
      <c r="N39" s="100"/>
      <c r="O39" s="101"/>
      <c r="P39" s="99" t="s">
        <v>11</v>
      </c>
      <c r="Q39" s="100"/>
      <c r="R39" s="100"/>
      <c r="S39" s="100"/>
      <c r="T39" s="100"/>
      <c r="U39" s="11" t="s">
        <v>12</v>
      </c>
      <c r="V39" s="8" t="s">
        <v>28</v>
      </c>
      <c r="W39" s="9" t="s">
        <v>29</v>
      </c>
      <c r="X39" s="42" t="s">
        <v>30</v>
      </c>
      <c r="Y39" s="11" t="s">
        <v>12</v>
      </c>
      <c r="Z39" s="8" t="s">
        <v>28</v>
      </c>
      <c r="AA39" s="9" t="s">
        <v>29</v>
      </c>
      <c r="AB39" s="42" t="s">
        <v>30</v>
      </c>
    </row>
    <row r="40" spans="1:28" ht="18" thickBot="1">
      <c r="A40" s="12" t="s">
        <v>4</v>
      </c>
      <c r="B40" s="13"/>
      <c r="C40" s="72">
        <f>E40/1.2</f>
        <v>0</v>
      </c>
      <c r="D40" s="72">
        <f>E40-C40</f>
        <v>0</v>
      </c>
      <c r="E40" s="14"/>
      <c r="F40" s="12" t="s">
        <v>4</v>
      </c>
      <c r="G40" s="13"/>
      <c r="H40" s="72">
        <f>J40/1.2</f>
        <v>0</v>
      </c>
      <c r="I40" s="72">
        <f>J40-H40</f>
        <v>0</v>
      </c>
      <c r="J40" s="14"/>
      <c r="K40" s="12" t="s">
        <v>4</v>
      </c>
      <c r="L40" s="13"/>
      <c r="M40" s="72">
        <f>O40/1.2</f>
        <v>0</v>
      </c>
      <c r="N40" s="72">
        <f>O40-M40</f>
        <v>0</v>
      </c>
      <c r="O40" s="14"/>
      <c r="P40" s="12" t="s">
        <v>4</v>
      </c>
      <c r="Q40" s="13"/>
      <c r="R40" s="72">
        <f>T40/1.2</f>
        <v>0</v>
      </c>
      <c r="S40" s="72">
        <f>T40-R40</f>
        <v>0</v>
      </c>
      <c r="T40" s="14"/>
      <c r="U40" s="95">
        <f>X40/1870</f>
        <v>0.39572192513368987</v>
      </c>
      <c r="V40" s="76">
        <f aca="true" t="shared" si="30" ref="V40:V48">X40/1.2</f>
        <v>616.6666666666667</v>
      </c>
      <c r="W40" s="76">
        <f aca="true" t="shared" si="31" ref="W40:W48">X40-V40</f>
        <v>123.33333333333326</v>
      </c>
      <c r="X40" s="66">
        <v>740</v>
      </c>
      <c r="Y40" s="16"/>
      <c r="Z40" s="75">
        <f>AB40/1.2</f>
        <v>0</v>
      </c>
      <c r="AA40" s="75">
        <f>AB40-Z40</f>
        <v>0</v>
      </c>
      <c r="AB40" s="14"/>
    </row>
    <row r="41" spans="1:28" ht="18" thickBot="1">
      <c r="A41" s="15" t="s">
        <v>6</v>
      </c>
      <c r="B41" s="2"/>
      <c r="C41" s="72">
        <f aca="true" t="shared" si="32" ref="C41:C49">E41/1.2</f>
        <v>0</v>
      </c>
      <c r="D41" s="72">
        <f aca="true" t="shared" si="33" ref="D41:D49">E41-C41</f>
        <v>0</v>
      </c>
      <c r="E41" s="3"/>
      <c r="F41" s="15" t="s">
        <v>6</v>
      </c>
      <c r="G41" s="2"/>
      <c r="H41" s="72">
        <f aca="true" t="shared" si="34" ref="H41:H49">J41/1.2</f>
        <v>0</v>
      </c>
      <c r="I41" s="72">
        <f aca="true" t="shared" si="35" ref="I41:I49">J41-H41</f>
        <v>0</v>
      </c>
      <c r="J41" s="3"/>
      <c r="K41" s="15" t="s">
        <v>6</v>
      </c>
      <c r="L41" s="2"/>
      <c r="M41" s="72">
        <f aca="true" t="shared" si="36" ref="M41:M49">O41/1.2</f>
        <v>0</v>
      </c>
      <c r="N41" s="72">
        <f aca="true" t="shared" si="37" ref="N41:N49">O41-M41</f>
        <v>0</v>
      </c>
      <c r="O41" s="3"/>
      <c r="P41" s="15" t="s">
        <v>6</v>
      </c>
      <c r="Q41" s="7"/>
      <c r="R41" s="72">
        <f aca="true" t="shared" si="38" ref="R41:R48">T41/1.2</f>
        <v>0</v>
      </c>
      <c r="S41" s="72">
        <f aca="true" t="shared" si="39" ref="S41:S49">T41-R41</f>
        <v>0</v>
      </c>
      <c r="T41" s="3"/>
      <c r="U41" s="95">
        <f>X41/1870</f>
        <v>0.39572192513368987</v>
      </c>
      <c r="V41" s="76">
        <f t="shared" si="30"/>
        <v>616.6666666666667</v>
      </c>
      <c r="W41" s="76">
        <f t="shared" si="31"/>
        <v>123.33333333333326</v>
      </c>
      <c r="X41" s="66">
        <v>740</v>
      </c>
      <c r="Y41" s="17"/>
      <c r="Z41" s="75">
        <f aca="true" t="shared" si="40" ref="Z41:Z49">AB41/1.2</f>
        <v>0</v>
      </c>
      <c r="AA41" s="75">
        <f aca="true" t="shared" si="41" ref="AA41:AA49">AB41-Z41</f>
        <v>0</v>
      </c>
      <c r="AB41" s="3"/>
    </row>
    <row r="42" spans="1:28" ht="18" thickBot="1">
      <c r="A42" s="1" t="s">
        <v>8</v>
      </c>
      <c r="B42" s="2"/>
      <c r="C42" s="72">
        <f t="shared" si="32"/>
        <v>0</v>
      </c>
      <c r="D42" s="72">
        <f t="shared" si="33"/>
        <v>0</v>
      </c>
      <c r="E42" s="3"/>
      <c r="F42" s="1" t="s">
        <v>8</v>
      </c>
      <c r="G42" s="2"/>
      <c r="H42" s="72">
        <f t="shared" si="34"/>
        <v>0</v>
      </c>
      <c r="I42" s="72">
        <f t="shared" si="35"/>
        <v>0</v>
      </c>
      <c r="J42" s="3"/>
      <c r="K42" s="1" t="s">
        <v>8</v>
      </c>
      <c r="L42" s="2"/>
      <c r="M42" s="72">
        <f t="shared" si="36"/>
        <v>0</v>
      </c>
      <c r="N42" s="72">
        <f t="shared" si="37"/>
        <v>0</v>
      </c>
      <c r="O42" s="3"/>
      <c r="P42" s="1" t="s">
        <v>8</v>
      </c>
      <c r="Q42" s="2"/>
      <c r="R42" s="72">
        <f t="shared" si="38"/>
        <v>0</v>
      </c>
      <c r="S42" s="72">
        <f t="shared" si="39"/>
        <v>0</v>
      </c>
      <c r="T42" s="3"/>
      <c r="U42" s="95">
        <f>X42/1870</f>
        <v>0.39572192513368987</v>
      </c>
      <c r="V42" s="76">
        <f t="shared" si="30"/>
        <v>616.6666666666667</v>
      </c>
      <c r="W42" s="76">
        <f t="shared" si="31"/>
        <v>123.33333333333326</v>
      </c>
      <c r="X42" s="66">
        <v>740</v>
      </c>
      <c r="Y42" s="17"/>
      <c r="Z42" s="75">
        <f t="shared" si="40"/>
        <v>0</v>
      </c>
      <c r="AA42" s="75">
        <f t="shared" si="41"/>
        <v>0</v>
      </c>
      <c r="AB42" s="3"/>
    </row>
    <row r="43" spans="1:28" ht="18" thickBot="1">
      <c r="A43" s="1" t="s">
        <v>9</v>
      </c>
      <c r="B43" s="2"/>
      <c r="C43" s="72">
        <f t="shared" si="32"/>
        <v>0</v>
      </c>
      <c r="D43" s="72">
        <f t="shared" si="33"/>
        <v>0</v>
      </c>
      <c r="E43" s="3"/>
      <c r="F43" s="1" t="s">
        <v>9</v>
      </c>
      <c r="G43" s="2"/>
      <c r="H43" s="72">
        <f t="shared" si="34"/>
        <v>0</v>
      </c>
      <c r="I43" s="72">
        <f t="shared" si="35"/>
        <v>0</v>
      </c>
      <c r="J43" s="3"/>
      <c r="K43" s="1" t="s">
        <v>9</v>
      </c>
      <c r="L43" s="2"/>
      <c r="M43" s="72">
        <f t="shared" si="36"/>
        <v>0</v>
      </c>
      <c r="N43" s="72">
        <f t="shared" si="37"/>
        <v>0</v>
      </c>
      <c r="O43" s="3"/>
      <c r="P43" s="21" t="s">
        <v>9</v>
      </c>
      <c r="Q43" s="88">
        <f>T43/1870</f>
        <v>0.6042780748663101</v>
      </c>
      <c r="R43" s="72">
        <f t="shared" si="38"/>
        <v>941.6666666666667</v>
      </c>
      <c r="S43" s="72">
        <f t="shared" si="39"/>
        <v>188.33333333333326</v>
      </c>
      <c r="T43" s="64">
        <v>1130</v>
      </c>
      <c r="U43" s="1"/>
      <c r="V43" s="76">
        <f t="shared" si="30"/>
        <v>0</v>
      </c>
      <c r="W43" s="76">
        <f t="shared" si="31"/>
        <v>0</v>
      </c>
      <c r="X43" s="3"/>
      <c r="Y43" s="17"/>
      <c r="Z43" s="75">
        <f t="shared" si="40"/>
        <v>0</v>
      </c>
      <c r="AA43" s="75">
        <f t="shared" si="41"/>
        <v>0</v>
      </c>
      <c r="AB43" s="3"/>
    </row>
    <row r="44" spans="1:28" ht="18" thickBot="1">
      <c r="A44" s="1" t="s">
        <v>10</v>
      </c>
      <c r="B44" s="2"/>
      <c r="C44" s="72">
        <f t="shared" si="32"/>
        <v>0</v>
      </c>
      <c r="D44" s="72">
        <f t="shared" si="33"/>
        <v>0</v>
      </c>
      <c r="E44" s="3"/>
      <c r="F44" s="1" t="s">
        <v>10</v>
      </c>
      <c r="G44" s="2"/>
      <c r="H44" s="72">
        <f t="shared" si="34"/>
        <v>0</v>
      </c>
      <c r="I44" s="72">
        <f t="shared" si="35"/>
        <v>0</v>
      </c>
      <c r="J44" s="3"/>
      <c r="K44" s="21" t="s">
        <v>10</v>
      </c>
      <c r="L44" s="88">
        <f aca="true" t="shared" si="42" ref="L44:L49">O44/1870</f>
        <v>0.8983957219251337</v>
      </c>
      <c r="M44" s="72">
        <f t="shared" si="36"/>
        <v>1400</v>
      </c>
      <c r="N44" s="72">
        <f t="shared" si="37"/>
        <v>280</v>
      </c>
      <c r="O44" s="64">
        <v>1680</v>
      </c>
      <c r="P44" s="21" t="s">
        <v>10</v>
      </c>
      <c r="Q44" s="88">
        <f aca="true" t="shared" si="43" ref="Q44:Q49">T44/1870</f>
        <v>0.6417112299465241</v>
      </c>
      <c r="R44" s="72">
        <f t="shared" si="38"/>
        <v>1000</v>
      </c>
      <c r="S44" s="72">
        <f t="shared" si="39"/>
        <v>200</v>
      </c>
      <c r="T44" s="64">
        <v>1200</v>
      </c>
      <c r="U44" s="1"/>
      <c r="V44" s="76">
        <f t="shared" si="30"/>
        <v>0</v>
      </c>
      <c r="W44" s="76">
        <f t="shared" si="31"/>
        <v>0</v>
      </c>
      <c r="X44" s="3"/>
      <c r="Y44" s="17"/>
      <c r="Z44" s="75">
        <f t="shared" si="40"/>
        <v>0</v>
      </c>
      <c r="AA44" s="75">
        <f t="shared" si="41"/>
        <v>0</v>
      </c>
      <c r="AB44" s="3"/>
    </row>
    <row r="45" spans="1:28" ht="18" thickBot="1">
      <c r="A45" s="1" t="s">
        <v>3</v>
      </c>
      <c r="B45" s="2"/>
      <c r="C45" s="72">
        <f t="shared" si="32"/>
        <v>0</v>
      </c>
      <c r="D45" s="72">
        <f t="shared" si="33"/>
        <v>0</v>
      </c>
      <c r="E45" s="3"/>
      <c r="F45" s="1" t="s">
        <v>3</v>
      </c>
      <c r="G45" s="2"/>
      <c r="H45" s="72">
        <f t="shared" si="34"/>
        <v>0</v>
      </c>
      <c r="I45" s="72">
        <f t="shared" si="35"/>
        <v>0</v>
      </c>
      <c r="J45" s="3"/>
      <c r="K45" s="21" t="s">
        <v>3</v>
      </c>
      <c r="L45" s="88">
        <f t="shared" si="42"/>
        <v>0.9411764705882353</v>
      </c>
      <c r="M45" s="72">
        <f t="shared" si="36"/>
        <v>1466.6666666666667</v>
      </c>
      <c r="N45" s="72">
        <f t="shared" si="37"/>
        <v>293.33333333333326</v>
      </c>
      <c r="O45" s="64">
        <v>1760</v>
      </c>
      <c r="P45" s="21" t="s">
        <v>3</v>
      </c>
      <c r="Q45" s="88">
        <f t="shared" si="43"/>
        <v>0.6684491978609626</v>
      </c>
      <c r="R45" s="72">
        <f t="shared" si="38"/>
        <v>1041.6666666666667</v>
      </c>
      <c r="S45" s="72">
        <f t="shared" si="39"/>
        <v>208.33333333333326</v>
      </c>
      <c r="T45" s="64">
        <v>1250</v>
      </c>
      <c r="U45" s="1"/>
      <c r="V45" s="76">
        <f t="shared" si="30"/>
        <v>0</v>
      </c>
      <c r="W45" s="76">
        <f t="shared" si="31"/>
        <v>0</v>
      </c>
      <c r="X45" s="3"/>
      <c r="Y45" s="17"/>
      <c r="Z45" s="75">
        <f t="shared" si="40"/>
        <v>0</v>
      </c>
      <c r="AA45" s="75">
        <f t="shared" si="41"/>
        <v>0</v>
      </c>
      <c r="AB45" s="3"/>
    </row>
    <row r="46" spans="1:28" ht="18" thickBot="1">
      <c r="A46" s="1" t="s">
        <v>2</v>
      </c>
      <c r="B46" s="2"/>
      <c r="C46" s="72">
        <f t="shared" si="32"/>
        <v>0</v>
      </c>
      <c r="D46" s="72">
        <f t="shared" si="33"/>
        <v>0</v>
      </c>
      <c r="E46" s="3"/>
      <c r="F46" s="21" t="s">
        <v>2</v>
      </c>
      <c r="G46" s="88">
        <f>J46/1870</f>
        <v>1.3529411764705883</v>
      </c>
      <c r="H46" s="72">
        <f t="shared" si="34"/>
        <v>2108.3333333333335</v>
      </c>
      <c r="I46" s="72">
        <f t="shared" si="35"/>
        <v>421.6666666666665</v>
      </c>
      <c r="J46" s="64">
        <v>2530</v>
      </c>
      <c r="K46" s="21" t="s">
        <v>2</v>
      </c>
      <c r="L46" s="88">
        <f t="shared" si="42"/>
        <v>1.0053475935828877</v>
      </c>
      <c r="M46" s="72">
        <f t="shared" si="36"/>
        <v>1566.6666666666667</v>
      </c>
      <c r="N46" s="72">
        <f t="shared" si="37"/>
        <v>313.33333333333326</v>
      </c>
      <c r="O46" s="64">
        <v>1880</v>
      </c>
      <c r="P46" s="21" t="s">
        <v>2</v>
      </c>
      <c r="Q46" s="88">
        <f t="shared" si="43"/>
        <v>0.7005347593582888</v>
      </c>
      <c r="R46" s="72">
        <f t="shared" si="38"/>
        <v>1091.6666666666667</v>
      </c>
      <c r="S46" s="72">
        <f t="shared" si="39"/>
        <v>218.33333333333326</v>
      </c>
      <c r="T46" s="64">
        <v>1310</v>
      </c>
      <c r="U46" s="1"/>
      <c r="V46" s="76">
        <f t="shared" si="30"/>
        <v>0</v>
      </c>
      <c r="W46" s="76">
        <f t="shared" si="31"/>
        <v>0</v>
      </c>
      <c r="X46" s="3"/>
      <c r="Y46" s="17"/>
      <c r="Z46" s="75">
        <f t="shared" si="40"/>
        <v>0</v>
      </c>
      <c r="AA46" s="75">
        <f t="shared" si="41"/>
        <v>0</v>
      </c>
      <c r="AB46" s="3"/>
    </row>
    <row r="47" spans="1:28" ht="18" thickBot="1">
      <c r="A47" s="21" t="s">
        <v>1</v>
      </c>
      <c r="B47" s="88">
        <f>E47/1870</f>
        <v>2.021390374331551</v>
      </c>
      <c r="C47" s="72">
        <f t="shared" si="32"/>
        <v>3150</v>
      </c>
      <c r="D47" s="72">
        <f t="shared" si="33"/>
        <v>630</v>
      </c>
      <c r="E47" s="64">
        <v>3780</v>
      </c>
      <c r="F47" s="21" t="s">
        <v>1</v>
      </c>
      <c r="G47" s="88">
        <f>J47/1870</f>
        <v>1.4331550802139037</v>
      </c>
      <c r="H47" s="72">
        <f t="shared" si="34"/>
        <v>2233.3333333333335</v>
      </c>
      <c r="I47" s="72">
        <f t="shared" si="35"/>
        <v>446.6666666666665</v>
      </c>
      <c r="J47" s="64">
        <v>2680</v>
      </c>
      <c r="K47" s="21" t="s">
        <v>1</v>
      </c>
      <c r="L47" s="88">
        <f t="shared" si="42"/>
        <v>1.2299465240641712</v>
      </c>
      <c r="M47" s="72">
        <f t="shared" si="36"/>
        <v>1916.6666666666667</v>
      </c>
      <c r="N47" s="72">
        <f t="shared" si="37"/>
        <v>383.33333333333326</v>
      </c>
      <c r="O47" s="64">
        <v>2300</v>
      </c>
      <c r="P47" s="21" t="s">
        <v>1</v>
      </c>
      <c r="Q47" s="88">
        <f t="shared" si="43"/>
        <v>0.7219251336898396</v>
      </c>
      <c r="R47" s="72">
        <f t="shared" si="38"/>
        <v>1125</v>
      </c>
      <c r="S47" s="72">
        <f t="shared" si="39"/>
        <v>225</v>
      </c>
      <c r="T47" s="64">
        <v>1350</v>
      </c>
      <c r="U47" s="1"/>
      <c r="V47" s="76">
        <f t="shared" si="30"/>
        <v>0</v>
      </c>
      <c r="W47" s="76">
        <f t="shared" si="31"/>
        <v>0</v>
      </c>
      <c r="X47" s="3"/>
      <c r="Y47" s="17"/>
      <c r="Z47" s="75">
        <f t="shared" si="40"/>
        <v>0</v>
      </c>
      <c r="AA47" s="75">
        <f t="shared" si="41"/>
        <v>0</v>
      </c>
      <c r="AB47" s="3"/>
    </row>
    <row r="48" spans="1:28" ht="18" thickBot="1">
      <c r="A48" s="21" t="s">
        <v>5</v>
      </c>
      <c r="B48" s="88">
        <f>E48/1870</f>
        <v>2.235294117647059</v>
      </c>
      <c r="C48" s="72">
        <f t="shared" si="32"/>
        <v>3483.3333333333335</v>
      </c>
      <c r="D48" s="72">
        <f t="shared" si="33"/>
        <v>696.6666666666665</v>
      </c>
      <c r="E48" s="64">
        <v>4180</v>
      </c>
      <c r="F48" s="21" t="s">
        <v>5</v>
      </c>
      <c r="G48" s="88">
        <f>J48/1870</f>
        <v>1.5240641711229947</v>
      </c>
      <c r="H48" s="72">
        <f t="shared" si="34"/>
        <v>2375</v>
      </c>
      <c r="I48" s="72">
        <f t="shared" si="35"/>
        <v>475</v>
      </c>
      <c r="J48" s="64">
        <v>2850</v>
      </c>
      <c r="K48" s="21" t="s">
        <v>5</v>
      </c>
      <c r="L48" s="88">
        <f t="shared" si="42"/>
        <v>1.3903743315508021</v>
      </c>
      <c r="M48" s="72">
        <f t="shared" si="36"/>
        <v>2166.666666666667</v>
      </c>
      <c r="N48" s="72">
        <f t="shared" si="37"/>
        <v>433.33333333333303</v>
      </c>
      <c r="O48" s="64">
        <v>2600</v>
      </c>
      <c r="P48" s="21" t="s">
        <v>5</v>
      </c>
      <c r="Q48" s="88">
        <f t="shared" si="43"/>
        <v>0.8288770053475936</v>
      </c>
      <c r="R48" s="72">
        <f t="shared" si="38"/>
        <v>1291.6666666666667</v>
      </c>
      <c r="S48" s="72">
        <f t="shared" si="39"/>
        <v>258.33333333333326</v>
      </c>
      <c r="T48" s="64">
        <v>1550</v>
      </c>
      <c r="U48" s="1"/>
      <c r="V48" s="76">
        <f t="shared" si="30"/>
        <v>0</v>
      </c>
      <c r="W48" s="76">
        <f t="shared" si="31"/>
        <v>0</v>
      </c>
      <c r="X48" s="3"/>
      <c r="Y48" s="17"/>
      <c r="Z48" s="75">
        <f t="shared" si="40"/>
        <v>0</v>
      </c>
      <c r="AA48" s="75">
        <f t="shared" si="41"/>
        <v>0</v>
      </c>
      <c r="AB48" s="3"/>
    </row>
    <row r="49" spans="1:28" ht="18" thickBot="1">
      <c r="A49" s="24" t="s">
        <v>7</v>
      </c>
      <c r="B49" s="88">
        <f>E49/1870</f>
        <v>2.4919786096256686</v>
      </c>
      <c r="C49" s="72">
        <f t="shared" si="32"/>
        <v>3883.3333333333335</v>
      </c>
      <c r="D49" s="72">
        <f t="shared" si="33"/>
        <v>776.6666666666665</v>
      </c>
      <c r="E49" s="65">
        <v>4660</v>
      </c>
      <c r="F49" s="24" t="s">
        <v>7</v>
      </c>
      <c r="G49" s="88">
        <f>J49/1870</f>
        <v>1.6737967914438503</v>
      </c>
      <c r="H49" s="72">
        <f t="shared" si="34"/>
        <v>2608.3333333333335</v>
      </c>
      <c r="I49" s="72">
        <f t="shared" si="35"/>
        <v>521.6666666666665</v>
      </c>
      <c r="J49" s="65">
        <v>3130</v>
      </c>
      <c r="K49" s="24" t="s">
        <v>7</v>
      </c>
      <c r="L49" s="88">
        <f t="shared" si="42"/>
        <v>1.5775401069518717</v>
      </c>
      <c r="M49" s="72">
        <f t="shared" si="36"/>
        <v>2458.3333333333335</v>
      </c>
      <c r="N49" s="72">
        <f t="shared" si="37"/>
        <v>491.6666666666665</v>
      </c>
      <c r="O49" s="65">
        <v>2950</v>
      </c>
      <c r="P49" s="24" t="s">
        <v>7</v>
      </c>
      <c r="Q49" s="88">
        <f t="shared" si="43"/>
        <v>0.9090909090909091</v>
      </c>
      <c r="R49" s="72">
        <f>T49/1.2</f>
        <v>1416.6666666666667</v>
      </c>
      <c r="S49" s="72">
        <f t="shared" si="39"/>
        <v>283.33333333333326</v>
      </c>
      <c r="T49" s="65">
        <v>1700</v>
      </c>
      <c r="U49" s="4"/>
      <c r="V49" s="76">
        <f>X49/1.2</f>
        <v>0</v>
      </c>
      <c r="W49" s="76">
        <f>X49-V49</f>
        <v>0</v>
      </c>
      <c r="X49" s="6"/>
      <c r="Y49" s="93">
        <f>AB49/1870</f>
        <v>0.22459893048128343</v>
      </c>
      <c r="Z49" s="75">
        <f t="shared" si="40"/>
        <v>350</v>
      </c>
      <c r="AA49" s="75">
        <f t="shared" si="41"/>
        <v>70</v>
      </c>
      <c r="AB49" s="65">
        <v>420</v>
      </c>
    </row>
    <row r="52" spans="1:2" ht="21" thickBot="1">
      <c r="A52" s="49" t="s">
        <v>20</v>
      </c>
      <c r="B52" s="50"/>
    </row>
    <row r="53" spans="1:28" ht="30" customHeight="1" thickBot="1">
      <c r="A53" s="99" t="s">
        <v>13</v>
      </c>
      <c r="B53" s="100"/>
      <c r="C53" s="100"/>
      <c r="D53" s="100"/>
      <c r="E53" s="101"/>
      <c r="F53" s="122" t="s">
        <v>14</v>
      </c>
      <c r="G53" s="122"/>
      <c r="H53" s="122"/>
      <c r="I53" s="122"/>
      <c r="J53" s="123"/>
      <c r="K53" s="122" t="s">
        <v>15</v>
      </c>
      <c r="L53" s="122"/>
      <c r="M53" s="122"/>
      <c r="N53" s="122"/>
      <c r="O53" s="123"/>
      <c r="P53" s="100" t="s">
        <v>16</v>
      </c>
      <c r="Q53" s="100"/>
      <c r="R53" s="100"/>
      <c r="S53" s="100"/>
      <c r="T53" s="101"/>
      <c r="U53" s="113" t="s">
        <v>43</v>
      </c>
      <c r="V53" s="114"/>
      <c r="W53" s="114"/>
      <c r="X53" s="115"/>
      <c r="Y53" s="113" t="s">
        <v>42</v>
      </c>
      <c r="Z53" s="114"/>
      <c r="AA53" s="114"/>
      <c r="AB53" s="115"/>
    </row>
    <row r="54" spans="1:28" ht="31.5" thickBot="1">
      <c r="A54" s="10" t="s">
        <v>17</v>
      </c>
      <c r="B54" s="8" t="s">
        <v>12</v>
      </c>
      <c r="C54" s="8" t="s">
        <v>28</v>
      </c>
      <c r="D54" s="9" t="s">
        <v>29</v>
      </c>
      <c r="E54" s="42" t="s">
        <v>30</v>
      </c>
      <c r="F54" s="10" t="s">
        <v>17</v>
      </c>
      <c r="G54" s="8" t="s">
        <v>12</v>
      </c>
      <c r="H54" s="8" t="s">
        <v>28</v>
      </c>
      <c r="I54" s="9" t="s">
        <v>29</v>
      </c>
      <c r="J54" s="42" t="s">
        <v>30</v>
      </c>
      <c r="K54" s="10" t="s">
        <v>17</v>
      </c>
      <c r="L54" s="8" t="s">
        <v>12</v>
      </c>
      <c r="M54" s="8" t="s">
        <v>28</v>
      </c>
      <c r="N54" s="9" t="s">
        <v>29</v>
      </c>
      <c r="O54" s="42" t="s">
        <v>30</v>
      </c>
      <c r="P54" s="10" t="s">
        <v>17</v>
      </c>
      <c r="Q54" s="8" t="s">
        <v>12</v>
      </c>
      <c r="R54" s="8" t="s">
        <v>28</v>
      </c>
      <c r="S54" s="9" t="s">
        <v>29</v>
      </c>
      <c r="T54" s="42" t="s">
        <v>30</v>
      </c>
      <c r="U54" s="116"/>
      <c r="V54" s="117"/>
      <c r="W54" s="117"/>
      <c r="X54" s="118"/>
      <c r="Y54" s="116"/>
      <c r="Z54" s="117"/>
      <c r="AA54" s="117"/>
      <c r="AB54" s="118"/>
    </row>
    <row r="55" spans="1:28" ht="27.75" thickBot="1">
      <c r="A55" s="99" t="s">
        <v>11</v>
      </c>
      <c r="B55" s="100"/>
      <c r="C55" s="100"/>
      <c r="D55" s="100"/>
      <c r="E55" s="101"/>
      <c r="F55" s="99" t="s">
        <v>11</v>
      </c>
      <c r="G55" s="100"/>
      <c r="H55" s="100"/>
      <c r="I55" s="100"/>
      <c r="J55" s="101"/>
      <c r="K55" s="99" t="s">
        <v>11</v>
      </c>
      <c r="L55" s="100"/>
      <c r="M55" s="100"/>
      <c r="N55" s="100"/>
      <c r="O55" s="101"/>
      <c r="P55" s="99" t="s">
        <v>11</v>
      </c>
      <c r="Q55" s="100"/>
      <c r="R55" s="100"/>
      <c r="S55" s="100"/>
      <c r="T55" s="100"/>
      <c r="U55" s="11" t="s">
        <v>12</v>
      </c>
      <c r="V55" s="8" t="s">
        <v>28</v>
      </c>
      <c r="W55" s="9" t="s">
        <v>29</v>
      </c>
      <c r="X55" s="42" t="s">
        <v>30</v>
      </c>
      <c r="Y55" s="11" t="s">
        <v>12</v>
      </c>
      <c r="Z55" s="8" t="s">
        <v>28</v>
      </c>
      <c r="AA55" s="9" t="s">
        <v>29</v>
      </c>
      <c r="AB55" s="42" t="s">
        <v>30</v>
      </c>
    </row>
    <row r="56" spans="1:28" ht="18" thickBot="1">
      <c r="A56" s="12" t="s">
        <v>4</v>
      </c>
      <c r="B56" s="13"/>
      <c r="C56" s="72">
        <f>E56/1.2</f>
        <v>0</v>
      </c>
      <c r="D56" s="72">
        <f>E56-C56</f>
        <v>0</v>
      </c>
      <c r="E56" s="14"/>
      <c r="F56" s="12" t="s">
        <v>4</v>
      </c>
      <c r="G56" s="13"/>
      <c r="H56" s="72">
        <f>J56/1.2</f>
        <v>0</v>
      </c>
      <c r="I56" s="72">
        <f>J56-H56</f>
        <v>0</v>
      </c>
      <c r="J56" s="14"/>
      <c r="K56" s="12" t="s">
        <v>4</v>
      </c>
      <c r="L56" s="13"/>
      <c r="M56" s="72">
        <f>O56/1.2</f>
        <v>0</v>
      </c>
      <c r="N56" s="72">
        <f>O56-M56</f>
        <v>0</v>
      </c>
      <c r="O56" s="14"/>
      <c r="P56" s="12" t="s">
        <v>4</v>
      </c>
      <c r="Q56" s="13"/>
      <c r="R56" s="72">
        <f>T56/1.2</f>
        <v>0</v>
      </c>
      <c r="S56" s="72">
        <f>T56-R56</f>
        <v>0</v>
      </c>
      <c r="T56" s="14"/>
      <c r="U56" s="95">
        <f>X56/1870</f>
        <v>0.39572192513368987</v>
      </c>
      <c r="V56" s="76">
        <f aca="true" t="shared" si="44" ref="V56:V64">X56/1.2</f>
        <v>616.6666666666667</v>
      </c>
      <c r="W56" s="76">
        <f aca="true" t="shared" si="45" ref="W56:W64">X56-V56</f>
        <v>123.33333333333326</v>
      </c>
      <c r="X56" s="66">
        <v>740</v>
      </c>
      <c r="Y56" s="16"/>
      <c r="Z56" s="75">
        <f>AB56/1.2</f>
        <v>0</v>
      </c>
      <c r="AA56" s="75">
        <f>AB56-Z56</f>
        <v>0</v>
      </c>
      <c r="AB56" s="14"/>
    </row>
    <row r="57" spans="1:28" ht="18" thickBot="1">
      <c r="A57" s="15" t="s">
        <v>6</v>
      </c>
      <c r="B57" s="2"/>
      <c r="C57" s="72">
        <f aca="true" t="shared" si="46" ref="C57:C65">E57/1.2</f>
        <v>0</v>
      </c>
      <c r="D57" s="72">
        <f aca="true" t="shared" si="47" ref="D57:D65">E57-C57</f>
        <v>0</v>
      </c>
      <c r="E57" s="3"/>
      <c r="F57" s="15" t="s">
        <v>6</v>
      </c>
      <c r="G57" s="2"/>
      <c r="H57" s="72">
        <f aca="true" t="shared" si="48" ref="H57:H65">J57/1.2</f>
        <v>0</v>
      </c>
      <c r="I57" s="72">
        <f aca="true" t="shared" si="49" ref="I57:I65">J57-H57</f>
        <v>0</v>
      </c>
      <c r="J57" s="3"/>
      <c r="K57" s="15" t="s">
        <v>6</v>
      </c>
      <c r="L57" s="2"/>
      <c r="M57" s="72">
        <f aca="true" t="shared" si="50" ref="M57:M65">O57/1.2</f>
        <v>0</v>
      </c>
      <c r="N57" s="72">
        <f aca="true" t="shared" si="51" ref="N57:N65">O57-M57</f>
        <v>0</v>
      </c>
      <c r="O57" s="3"/>
      <c r="P57" s="15" t="s">
        <v>6</v>
      </c>
      <c r="Q57" s="7"/>
      <c r="R57" s="72">
        <f aca="true" t="shared" si="52" ref="R57:R65">T57/1.2</f>
        <v>0</v>
      </c>
      <c r="S57" s="72">
        <f aca="true" t="shared" si="53" ref="S57:S65">T57-R57</f>
        <v>0</v>
      </c>
      <c r="T57" s="3"/>
      <c r="U57" s="95">
        <f>X57/1870</f>
        <v>0.39572192513368987</v>
      </c>
      <c r="V57" s="76">
        <f t="shared" si="44"/>
        <v>616.6666666666667</v>
      </c>
      <c r="W57" s="76">
        <f t="shared" si="45"/>
        <v>123.33333333333326</v>
      </c>
      <c r="X57" s="66">
        <v>740</v>
      </c>
      <c r="Y57" s="17"/>
      <c r="Z57" s="75">
        <f aca="true" t="shared" si="54" ref="Z57:Z65">AB57/1.2</f>
        <v>0</v>
      </c>
      <c r="AA57" s="75">
        <f aca="true" t="shared" si="55" ref="AA57:AA65">AB57-Z57</f>
        <v>0</v>
      </c>
      <c r="AB57" s="3"/>
    </row>
    <row r="58" spans="1:28" ht="18" thickBot="1">
      <c r="A58" s="1" t="s">
        <v>8</v>
      </c>
      <c r="B58" s="2"/>
      <c r="C58" s="72">
        <f t="shared" si="46"/>
        <v>0</v>
      </c>
      <c r="D58" s="72">
        <f t="shared" si="47"/>
        <v>0</v>
      </c>
      <c r="E58" s="3"/>
      <c r="F58" s="1" t="s">
        <v>8</v>
      </c>
      <c r="G58" s="2"/>
      <c r="H58" s="72">
        <f t="shared" si="48"/>
        <v>0</v>
      </c>
      <c r="I58" s="72">
        <f t="shared" si="49"/>
        <v>0</v>
      </c>
      <c r="J58" s="3"/>
      <c r="K58" s="1" t="s">
        <v>8</v>
      </c>
      <c r="L58" s="2"/>
      <c r="M58" s="72">
        <f t="shared" si="50"/>
        <v>0</v>
      </c>
      <c r="N58" s="72">
        <f t="shared" si="51"/>
        <v>0</v>
      </c>
      <c r="O58" s="3"/>
      <c r="P58" s="1" t="s">
        <v>8</v>
      </c>
      <c r="Q58" s="2"/>
      <c r="R58" s="72">
        <f t="shared" si="52"/>
        <v>0</v>
      </c>
      <c r="S58" s="72">
        <f t="shared" si="53"/>
        <v>0</v>
      </c>
      <c r="T58" s="3"/>
      <c r="U58" s="95">
        <f>X58/1870</f>
        <v>0.39572192513368987</v>
      </c>
      <c r="V58" s="76">
        <f t="shared" si="44"/>
        <v>616.6666666666667</v>
      </c>
      <c r="W58" s="76">
        <f t="shared" si="45"/>
        <v>123.33333333333326</v>
      </c>
      <c r="X58" s="66">
        <v>740</v>
      </c>
      <c r="Y58" s="17"/>
      <c r="Z58" s="75">
        <f t="shared" si="54"/>
        <v>0</v>
      </c>
      <c r="AA58" s="75">
        <f t="shared" si="55"/>
        <v>0</v>
      </c>
      <c r="AB58" s="3"/>
    </row>
    <row r="59" spans="1:28" ht="18" thickBot="1">
      <c r="A59" s="1" t="s">
        <v>9</v>
      </c>
      <c r="B59" s="2"/>
      <c r="C59" s="72">
        <f t="shared" si="46"/>
        <v>0</v>
      </c>
      <c r="D59" s="72">
        <f t="shared" si="47"/>
        <v>0</v>
      </c>
      <c r="E59" s="3"/>
      <c r="F59" s="1" t="s">
        <v>9</v>
      </c>
      <c r="G59" s="2"/>
      <c r="H59" s="72">
        <f t="shared" si="48"/>
        <v>0</v>
      </c>
      <c r="I59" s="72">
        <f t="shared" si="49"/>
        <v>0</v>
      </c>
      <c r="J59" s="3"/>
      <c r="K59" s="1" t="s">
        <v>9</v>
      </c>
      <c r="L59" s="2"/>
      <c r="M59" s="72">
        <f t="shared" si="50"/>
        <v>0</v>
      </c>
      <c r="N59" s="72">
        <f t="shared" si="51"/>
        <v>0</v>
      </c>
      <c r="O59" s="3"/>
      <c r="P59" s="21" t="s">
        <v>9</v>
      </c>
      <c r="Q59" s="22"/>
      <c r="R59" s="72">
        <f t="shared" si="52"/>
        <v>0</v>
      </c>
      <c r="S59" s="72">
        <f t="shared" si="53"/>
        <v>0</v>
      </c>
      <c r="T59" s="23"/>
      <c r="U59" s="1"/>
      <c r="V59" s="76">
        <f t="shared" si="44"/>
        <v>0</v>
      </c>
      <c r="W59" s="76">
        <f t="shared" si="45"/>
        <v>0</v>
      </c>
      <c r="X59" s="3"/>
      <c r="Y59" s="17"/>
      <c r="Z59" s="75">
        <f t="shared" si="54"/>
        <v>0</v>
      </c>
      <c r="AA59" s="75">
        <f t="shared" si="55"/>
        <v>0</v>
      </c>
      <c r="AB59" s="3"/>
    </row>
    <row r="60" spans="1:28" ht="18" thickBot="1">
      <c r="A60" s="1" t="s">
        <v>10</v>
      </c>
      <c r="B60" s="2"/>
      <c r="C60" s="72">
        <f t="shared" si="46"/>
        <v>0</v>
      </c>
      <c r="D60" s="72">
        <f t="shared" si="47"/>
        <v>0</v>
      </c>
      <c r="E60" s="3"/>
      <c r="F60" s="1" t="s">
        <v>10</v>
      </c>
      <c r="G60" s="2"/>
      <c r="H60" s="72">
        <f t="shared" si="48"/>
        <v>0</v>
      </c>
      <c r="I60" s="72">
        <f t="shared" si="49"/>
        <v>0</v>
      </c>
      <c r="J60" s="3"/>
      <c r="K60" s="21" t="s">
        <v>10</v>
      </c>
      <c r="L60" s="22"/>
      <c r="M60" s="72">
        <f t="shared" si="50"/>
        <v>0</v>
      </c>
      <c r="N60" s="72">
        <f t="shared" si="51"/>
        <v>0</v>
      </c>
      <c r="O60" s="23"/>
      <c r="P60" s="21" t="s">
        <v>10</v>
      </c>
      <c r="Q60" s="22"/>
      <c r="R60" s="72">
        <f t="shared" si="52"/>
        <v>0</v>
      </c>
      <c r="S60" s="72">
        <f t="shared" si="53"/>
        <v>0</v>
      </c>
      <c r="T60" s="23"/>
      <c r="U60" s="1"/>
      <c r="V60" s="76">
        <f t="shared" si="44"/>
        <v>0</v>
      </c>
      <c r="W60" s="76">
        <f t="shared" si="45"/>
        <v>0</v>
      </c>
      <c r="X60" s="3"/>
      <c r="Y60" s="17"/>
      <c r="Z60" s="75">
        <f t="shared" si="54"/>
        <v>0</v>
      </c>
      <c r="AA60" s="75">
        <f t="shared" si="55"/>
        <v>0</v>
      </c>
      <c r="AB60" s="3"/>
    </row>
    <row r="61" spans="1:28" ht="18" thickBot="1">
      <c r="A61" s="1" t="s">
        <v>3</v>
      </c>
      <c r="B61" s="2"/>
      <c r="C61" s="72">
        <f t="shared" si="46"/>
        <v>0</v>
      </c>
      <c r="D61" s="72">
        <f t="shared" si="47"/>
        <v>0</v>
      </c>
      <c r="E61" s="3"/>
      <c r="F61" s="21" t="s">
        <v>3</v>
      </c>
      <c r="G61" s="22"/>
      <c r="H61" s="72">
        <f t="shared" si="48"/>
        <v>0</v>
      </c>
      <c r="I61" s="72">
        <f t="shared" si="49"/>
        <v>0</v>
      </c>
      <c r="J61" s="23"/>
      <c r="K61" s="21" t="s">
        <v>3</v>
      </c>
      <c r="L61" s="22"/>
      <c r="M61" s="72">
        <f t="shared" si="50"/>
        <v>0</v>
      </c>
      <c r="N61" s="72">
        <f t="shared" si="51"/>
        <v>0</v>
      </c>
      <c r="O61" s="23"/>
      <c r="P61" s="21" t="s">
        <v>3</v>
      </c>
      <c r="Q61" s="22"/>
      <c r="R61" s="72">
        <f t="shared" si="52"/>
        <v>0</v>
      </c>
      <c r="S61" s="72">
        <f t="shared" si="53"/>
        <v>0</v>
      </c>
      <c r="T61" s="23"/>
      <c r="U61" s="1"/>
      <c r="V61" s="76">
        <f t="shared" si="44"/>
        <v>0</v>
      </c>
      <c r="W61" s="76">
        <f t="shared" si="45"/>
        <v>0</v>
      </c>
      <c r="X61" s="3"/>
      <c r="Y61" s="17"/>
      <c r="Z61" s="75">
        <f t="shared" si="54"/>
        <v>0</v>
      </c>
      <c r="AA61" s="75">
        <f t="shared" si="55"/>
        <v>0</v>
      </c>
      <c r="AB61" s="3"/>
    </row>
    <row r="62" spans="1:28" ht="18" thickBot="1">
      <c r="A62" s="21" t="s">
        <v>2</v>
      </c>
      <c r="B62" s="22"/>
      <c r="C62" s="72">
        <f t="shared" si="46"/>
        <v>0</v>
      </c>
      <c r="D62" s="72">
        <f t="shared" si="47"/>
        <v>0</v>
      </c>
      <c r="E62" s="23"/>
      <c r="F62" s="21" t="s">
        <v>2</v>
      </c>
      <c r="G62" s="22"/>
      <c r="H62" s="72">
        <f t="shared" si="48"/>
        <v>0</v>
      </c>
      <c r="I62" s="72">
        <f t="shared" si="49"/>
        <v>0</v>
      </c>
      <c r="J62" s="23"/>
      <c r="K62" s="21" t="s">
        <v>2</v>
      </c>
      <c r="L62" s="22"/>
      <c r="M62" s="72">
        <f t="shared" si="50"/>
        <v>0</v>
      </c>
      <c r="N62" s="72">
        <f t="shared" si="51"/>
        <v>0</v>
      </c>
      <c r="O62" s="23"/>
      <c r="P62" s="21" t="s">
        <v>2</v>
      </c>
      <c r="Q62" s="22"/>
      <c r="R62" s="72">
        <f t="shared" si="52"/>
        <v>0</v>
      </c>
      <c r="S62" s="72">
        <f t="shared" si="53"/>
        <v>0</v>
      </c>
      <c r="T62" s="23"/>
      <c r="U62" s="1"/>
      <c r="V62" s="76">
        <f t="shared" si="44"/>
        <v>0</v>
      </c>
      <c r="W62" s="76">
        <f t="shared" si="45"/>
        <v>0</v>
      </c>
      <c r="X62" s="3"/>
      <c r="Y62" s="17"/>
      <c r="Z62" s="75">
        <f t="shared" si="54"/>
        <v>0</v>
      </c>
      <c r="AA62" s="75">
        <f t="shared" si="55"/>
        <v>0</v>
      </c>
      <c r="AB62" s="3"/>
    </row>
    <row r="63" spans="1:28" ht="18" thickBot="1">
      <c r="A63" s="21" t="s">
        <v>1</v>
      </c>
      <c r="B63" s="22"/>
      <c r="C63" s="72">
        <f t="shared" si="46"/>
        <v>0</v>
      </c>
      <c r="D63" s="72">
        <f t="shared" si="47"/>
        <v>0</v>
      </c>
      <c r="E63" s="23"/>
      <c r="F63" s="21" t="s">
        <v>1</v>
      </c>
      <c r="G63" s="22"/>
      <c r="H63" s="72">
        <f t="shared" si="48"/>
        <v>0</v>
      </c>
      <c r="I63" s="72">
        <f t="shared" si="49"/>
        <v>0</v>
      </c>
      <c r="J63" s="23"/>
      <c r="K63" s="21" t="s">
        <v>1</v>
      </c>
      <c r="L63" s="22"/>
      <c r="M63" s="72">
        <f t="shared" si="50"/>
        <v>0</v>
      </c>
      <c r="N63" s="72">
        <f t="shared" si="51"/>
        <v>0</v>
      </c>
      <c r="O63" s="23"/>
      <c r="P63" s="21" t="s">
        <v>1</v>
      </c>
      <c r="Q63" s="22"/>
      <c r="R63" s="72">
        <f t="shared" si="52"/>
        <v>0</v>
      </c>
      <c r="S63" s="72">
        <f t="shared" si="53"/>
        <v>0</v>
      </c>
      <c r="T63" s="23"/>
      <c r="U63" s="1"/>
      <c r="V63" s="76">
        <f t="shared" si="44"/>
        <v>0</v>
      </c>
      <c r="W63" s="76">
        <f t="shared" si="45"/>
        <v>0</v>
      </c>
      <c r="X63" s="3"/>
      <c r="Y63" s="17"/>
      <c r="Z63" s="75">
        <f t="shared" si="54"/>
        <v>0</v>
      </c>
      <c r="AA63" s="75">
        <f t="shared" si="55"/>
        <v>0</v>
      </c>
      <c r="AB63" s="3"/>
    </row>
    <row r="64" spans="1:28" ht="18" thickBot="1">
      <c r="A64" s="21" t="s">
        <v>5</v>
      </c>
      <c r="B64" s="22"/>
      <c r="C64" s="72">
        <f t="shared" si="46"/>
        <v>0</v>
      </c>
      <c r="D64" s="72">
        <f t="shared" si="47"/>
        <v>0</v>
      </c>
      <c r="E64" s="23"/>
      <c r="F64" s="21" t="s">
        <v>5</v>
      </c>
      <c r="G64" s="22"/>
      <c r="H64" s="72">
        <f t="shared" si="48"/>
        <v>0</v>
      </c>
      <c r="I64" s="72">
        <f t="shared" si="49"/>
        <v>0</v>
      </c>
      <c r="J64" s="23"/>
      <c r="K64" s="21" t="s">
        <v>5</v>
      </c>
      <c r="L64" s="22"/>
      <c r="M64" s="72">
        <f t="shared" si="50"/>
        <v>0</v>
      </c>
      <c r="N64" s="72">
        <f t="shared" si="51"/>
        <v>0</v>
      </c>
      <c r="O64" s="23"/>
      <c r="P64" s="21" t="s">
        <v>5</v>
      </c>
      <c r="Q64" s="22"/>
      <c r="R64" s="72">
        <f t="shared" si="52"/>
        <v>0</v>
      </c>
      <c r="S64" s="72">
        <f t="shared" si="53"/>
        <v>0</v>
      </c>
      <c r="T64" s="23"/>
      <c r="U64" s="1"/>
      <c r="V64" s="76">
        <f t="shared" si="44"/>
        <v>0</v>
      </c>
      <c r="W64" s="76">
        <f t="shared" si="45"/>
        <v>0</v>
      </c>
      <c r="X64" s="3"/>
      <c r="Y64" s="17"/>
      <c r="Z64" s="75">
        <f t="shared" si="54"/>
        <v>0</v>
      </c>
      <c r="AA64" s="75">
        <f t="shared" si="55"/>
        <v>0</v>
      </c>
      <c r="AB64" s="3"/>
    </row>
    <row r="65" spans="1:28" ht="18" thickBot="1">
      <c r="A65" s="24" t="s">
        <v>7</v>
      </c>
      <c r="B65" s="25"/>
      <c r="C65" s="72">
        <f t="shared" si="46"/>
        <v>0</v>
      </c>
      <c r="D65" s="72">
        <f t="shared" si="47"/>
        <v>0</v>
      </c>
      <c r="E65" s="38"/>
      <c r="F65" s="24" t="s">
        <v>7</v>
      </c>
      <c r="G65" s="25"/>
      <c r="H65" s="72">
        <f t="shared" si="48"/>
        <v>0</v>
      </c>
      <c r="I65" s="72">
        <f t="shared" si="49"/>
        <v>0</v>
      </c>
      <c r="J65" s="38"/>
      <c r="K65" s="24" t="s">
        <v>7</v>
      </c>
      <c r="L65" s="25"/>
      <c r="M65" s="72">
        <f t="shared" si="50"/>
        <v>0</v>
      </c>
      <c r="N65" s="72">
        <f t="shared" si="51"/>
        <v>0</v>
      </c>
      <c r="O65" s="38"/>
      <c r="P65" s="24" t="s">
        <v>7</v>
      </c>
      <c r="Q65" s="25"/>
      <c r="R65" s="72">
        <f t="shared" si="52"/>
        <v>0</v>
      </c>
      <c r="S65" s="72">
        <f t="shared" si="53"/>
        <v>0</v>
      </c>
      <c r="T65" s="38"/>
      <c r="U65" s="4"/>
      <c r="V65" s="76">
        <f>X65/1.2</f>
        <v>0</v>
      </c>
      <c r="W65" s="76">
        <f>X65-V65</f>
        <v>0</v>
      </c>
      <c r="X65" s="6"/>
      <c r="Y65" s="93">
        <f>AB65/1870</f>
        <v>0.22459893048128343</v>
      </c>
      <c r="Z65" s="75">
        <f t="shared" si="54"/>
        <v>350</v>
      </c>
      <c r="AA65" s="75">
        <f t="shared" si="55"/>
        <v>70</v>
      </c>
      <c r="AB65" s="65">
        <v>420</v>
      </c>
    </row>
    <row r="68" spans="1:4" ht="21" thickBot="1">
      <c r="A68" s="49" t="s">
        <v>22</v>
      </c>
      <c r="B68" s="50"/>
      <c r="C68" s="50"/>
      <c r="D68" s="50"/>
    </row>
    <row r="69" spans="1:28" ht="30" customHeight="1" thickBot="1">
      <c r="A69" s="99" t="s">
        <v>13</v>
      </c>
      <c r="B69" s="100"/>
      <c r="C69" s="100"/>
      <c r="D69" s="100"/>
      <c r="E69" s="101"/>
      <c r="F69" s="122" t="s">
        <v>14</v>
      </c>
      <c r="G69" s="122"/>
      <c r="H69" s="122"/>
      <c r="I69" s="122"/>
      <c r="J69" s="123"/>
      <c r="K69" s="122" t="s">
        <v>15</v>
      </c>
      <c r="L69" s="122"/>
      <c r="M69" s="122"/>
      <c r="N69" s="122"/>
      <c r="O69" s="123"/>
      <c r="P69" s="100" t="s">
        <v>16</v>
      </c>
      <c r="Q69" s="100"/>
      <c r="R69" s="100"/>
      <c r="S69" s="100"/>
      <c r="T69" s="101"/>
      <c r="U69" s="113" t="s">
        <v>43</v>
      </c>
      <c r="V69" s="114"/>
      <c r="W69" s="114"/>
      <c r="X69" s="115"/>
      <c r="Y69" s="113" t="s">
        <v>42</v>
      </c>
      <c r="Z69" s="114"/>
      <c r="AA69" s="114"/>
      <c r="AB69" s="115"/>
    </row>
    <row r="70" spans="1:28" ht="31.5" thickBot="1">
      <c r="A70" s="10" t="s">
        <v>17</v>
      </c>
      <c r="B70" s="8" t="s">
        <v>12</v>
      </c>
      <c r="C70" s="8" t="s">
        <v>28</v>
      </c>
      <c r="D70" s="9" t="s">
        <v>29</v>
      </c>
      <c r="E70" s="42" t="s">
        <v>30</v>
      </c>
      <c r="F70" s="10" t="s">
        <v>17</v>
      </c>
      <c r="G70" s="8" t="s">
        <v>12</v>
      </c>
      <c r="H70" s="8" t="s">
        <v>28</v>
      </c>
      <c r="I70" s="9" t="s">
        <v>29</v>
      </c>
      <c r="J70" s="42" t="s">
        <v>30</v>
      </c>
      <c r="K70" s="10" t="s">
        <v>17</v>
      </c>
      <c r="L70" s="8" t="s">
        <v>12</v>
      </c>
      <c r="M70" s="8" t="s">
        <v>28</v>
      </c>
      <c r="N70" s="9" t="s">
        <v>29</v>
      </c>
      <c r="O70" s="42" t="s">
        <v>30</v>
      </c>
      <c r="P70" s="10" t="s">
        <v>17</v>
      </c>
      <c r="Q70" s="8" t="s">
        <v>12</v>
      </c>
      <c r="R70" s="8" t="s">
        <v>28</v>
      </c>
      <c r="S70" s="9" t="s">
        <v>29</v>
      </c>
      <c r="T70" s="42" t="s">
        <v>30</v>
      </c>
      <c r="U70" s="116"/>
      <c r="V70" s="117"/>
      <c r="W70" s="117"/>
      <c r="X70" s="118"/>
      <c r="Y70" s="116"/>
      <c r="Z70" s="117"/>
      <c r="AA70" s="117"/>
      <c r="AB70" s="118"/>
    </row>
    <row r="71" spans="1:28" ht="27.75" thickBot="1">
      <c r="A71" s="99" t="s">
        <v>11</v>
      </c>
      <c r="B71" s="100"/>
      <c r="C71" s="100"/>
      <c r="D71" s="100"/>
      <c r="E71" s="101"/>
      <c r="F71" s="99" t="s">
        <v>11</v>
      </c>
      <c r="G71" s="100"/>
      <c r="H71" s="100"/>
      <c r="I71" s="100"/>
      <c r="J71" s="101"/>
      <c r="K71" s="99" t="s">
        <v>11</v>
      </c>
      <c r="L71" s="100"/>
      <c r="M71" s="100"/>
      <c r="N71" s="100"/>
      <c r="O71" s="101"/>
      <c r="P71" s="99" t="s">
        <v>11</v>
      </c>
      <c r="Q71" s="100"/>
      <c r="R71" s="100"/>
      <c r="S71" s="100"/>
      <c r="T71" s="100"/>
      <c r="U71" s="11" t="s">
        <v>12</v>
      </c>
      <c r="V71" s="8" t="s">
        <v>28</v>
      </c>
      <c r="W71" s="9" t="s">
        <v>29</v>
      </c>
      <c r="X71" s="42" t="s">
        <v>30</v>
      </c>
      <c r="Y71" s="11" t="s">
        <v>12</v>
      </c>
      <c r="Z71" s="8" t="s">
        <v>28</v>
      </c>
      <c r="AA71" s="9" t="s">
        <v>29</v>
      </c>
      <c r="AB71" s="42" t="s">
        <v>30</v>
      </c>
    </row>
    <row r="72" spans="1:28" ht="18" thickBot="1">
      <c r="A72" s="12" t="s">
        <v>4</v>
      </c>
      <c r="B72" s="13"/>
      <c r="C72" s="72">
        <f>E72/1.2</f>
        <v>0</v>
      </c>
      <c r="D72" s="72">
        <f>E72-C72</f>
        <v>0</v>
      </c>
      <c r="E72" s="14"/>
      <c r="F72" s="12" t="s">
        <v>4</v>
      </c>
      <c r="G72" s="13"/>
      <c r="H72" s="72">
        <f>J72/1.2</f>
        <v>0</v>
      </c>
      <c r="I72" s="72">
        <f>J72-H72</f>
        <v>0</v>
      </c>
      <c r="J72" s="14"/>
      <c r="K72" s="12" t="s">
        <v>4</v>
      </c>
      <c r="L72" s="13"/>
      <c r="M72" s="72">
        <f>O72/1.2</f>
        <v>0</v>
      </c>
      <c r="N72" s="72">
        <f>O72-M72</f>
        <v>0</v>
      </c>
      <c r="O72" s="14"/>
      <c r="P72" s="31"/>
      <c r="Q72" s="32"/>
      <c r="R72" s="77">
        <f>T72/1.2</f>
        <v>0</v>
      </c>
      <c r="S72" s="77">
        <f>T72-R72</f>
        <v>0</v>
      </c>
      <c r="T72" s="33"/>
      <c r="U72" s="26"/>
      <c r="V72" s="67">
        <f>X72/1.2</f>
        <v>0</v>
      </c>
      <c r="W72" s="67">
        <f>X72-V72</f>
        <v>0</v>
      </c>
      <c r="X72" s="28"/>
      <c r="Y72" s="16"/>
      <c r="Z72" s="75">
        <f>AB72/1.2</f>
        <v>0</v>
      </c>
      <c r="AA72" s="75">
        <f>AB72-Z72</f>
        <v>0</v>
      </c>
      <c r="AB72" s="14"/>
    </row>
    <row r="73" spans="1:28" ht="18" thickBot="1">
      <c r="A73" s="15" t="s">
        <v>6</v>
      </c>
      <c r="B73" s="2"/>
      <c r="C73" s="72">
        <f aca="true" t="shared" si="56" ref="C73:C81">E73/1.2</f>
        <v>0</v>
      </c>
      <c r="D73" s="72">
        <f aca="true" t="shared" si="57" ref="D73:D81">E73-C73</f>
        <v>0</v>
      </c>
      <c r="E73" s="3"/>
      <c r="F73" s="15" t="s">
        <v>6</v>
      </c>
      <c r="G73" s="2"/>
      <c r="H73" s="72">
        <f aca="true" t="shared" si="58" ref="H73:H81">J73/1.2</f>
        <v>0</v>
      </c>
      <c r="I73" s="72">
        <f aca="true" t="shared" si="59" ref="I73:I81">J73-H73</f>
        <v>0</v>
      </c>
      <c r="J73" s="3"/>
      <c r="K73" s="15" t="s">
        <v>6</v>
      </c>
      <c r="L73" s="2"/>
      <c r="M73" s="72">
        <f aca="true" t="shared" si="60" ref="M73:M81">O73/1.2</f>
        <v>0</v>
      </c>
      <c r="N73" s="72">
        <f aca="true" t="shared" si="61" ref="N73:N81">O73-M73</f>
        <v>0</v>
      </c>
      <c r="O73" s="3"/>
      <c r="P73" s="34"/>
      <c r="Q73" s="35"/>
      <c r="R73" s="77">
        <f aca="true" t="shared" si="62" ref="R73:R81">T73/1.2</f>
        <v>0</v>
      </c>
      <c r="S73" s="77">
        <f aca="true" t="shared" si="63" ref="S73:S81">T73-R73</f>
        <v>0</v>
      </c>
      <c r="T73" s="36"/>
      <c r="U73" s="21"/>
      <c r="V73" s="67">
        <f aca="true" t="shared" si="64" ref="V73:V81">X73/1.2</f>
        <v>0</v>
      </c>
      <c r="W73" s="67">
        <f aca="true" t="shared" si="65" ref="W73:W81">X73-V73</f>
        <v>0</v>
      </c>
      <c r="X73" s="23"/>
      <c r="Y73" s="17"/>
      <c r="Z73" s="75">
        <f aca="true" t="shared" si="66" ref="Z73:Z81">AB73/1.2</f>
        <v>0</v>
      </c>
      <c r="AA73" s="75">
        <f aca="true" t="shared" si="67" ref="AA73:AA81">AB73-Z73</f>
        <v>0</v>
      </c>
      <c r="AB73" s="3"/>
    </row>
    <row r="74" spans="1:28" ht="18" thickBot="1">
      <c r="A74" s="1" t="s">
        <v>8</v>
      </c>
      <c r="B74" s="2"/>
      <c r="C74" s="72">
        <f t="shared" si="56"/>
        <v>0</v>
      </c>
      <c r="D74" s="72">
        <f t="shared" si="57"/>
        <v>0</v>
      </c>
      <c r="E74" s="3"/>
      <c r="F74" s="1" t="s">
        <v>8</v>
      </c>
      <c r="G74" s="2"/>
      <c r="H74" s="72">
        <f t="shared" si="58"/>
        <v>0</v>
      </c>
      <c r="I74" s="72">
        <f t="shared" si="59"/>
        <v>0</v>
      </c>
      <c r="J74" s="3"/>
      <c r="K74" s="1" t="s">
        <v>8</v>
      </c>
      <c r="L74" s="2"/>
      <c r="M74" s="72">
        <f t="shared" si="60"/>
        <v>0</v>
      </c>
      <c r="N74" s="72">
        <f t="shared" si="61"/>
        <v>0</v>
      </c>
      <c r="O74" s="3"/>
      <c r="P74" s="37"/>
      <c r="Q74" s="19"/>
      <c r="R74" s="77">
        <f t="shared" si="62"/>
        <v>0</v>
      </c>
      <c r="S74" s="77">
        <f t="shared" si="63"/>
        <v>0</v>
      </c>
      <c r="T74" s="36"/>
      <c r="U74" s="21"/>
      <c r="V74" s="67">
        <f t="shared" si="64"/>
        <v>0</v>
      </c>
      <c r="W74" s="67">
        <f t="shared" si="65"/>
        <v>0</v>
      </c>
      <c r="X74" s="23"/>
      <c r="Y74" s="17"/>
      <c r="Z74" s="75">
        <f t="shared" si="66"/>
        <v>0</v>
      </c>
      <c r="AA74" s="75">
        <f t="shared" si="67"/>
        <v>0</v>
      </c>
      <c r="AB74" s="3"/>
    </row>
    <row r="75" spans="1:28" ht="18" thickBot="1">
      <c r="A75" s="1" t="s">
        <v>9</v>
      </c>
      <c r="B75" s="2"/>
      <c r="C75" s="72">
        <f t="shared" si="56"/>
        <v>0</v>
      </c>
      <c r="D75" s="72">
        <f t="shared" si="57"/>
        <v>0</v>
      </c>
      <c r="E75" s="3"/>
      <c r="F75" s="1" t="s">
        <v>9</v>
      </c>
      <c r="G75" s="2"/>
      <c r="H75" s="72">
        <f t="shared" si="58"/>
        <v>0</v>
      </c>
      <c r="I75" s="72">
        <f t="shared" si="59"/>
        <v>0</v>
      </c>
      <c r="J75" s="3"/>
      <c r="K75" s="21" t="s">
        <v>9</v>
      </c>
      <c r="L75" s="22"/>
      <c r="M75" s="72">
        <f t="shared" si="60"/>
        <v>0</v>
      </c>
      <c r="N75" s="72">
        <f t="shared" si="61"/>
        <v>0</v>
      </c>
      <c r="O75" s="23"/>
      <c r="P75" s="21" t="s">
        <v>9</v>
      </c>
      <c r="Q75" s="22"/>
      <c r="R75" s="77">
        <f t="shared" si="62"/>
        <v>0</v>
      </c>
      <c r="S75" s="77">
        <f t="shared" si="63"/>
        <v>0</v>
      </c>
      <c r="T75" s="23"/>
      <c r="U75" s="21"/>
      <c r="V75" s="67">
        <f t="shared" si="64"/>
        <v>0</v>
      </c>
      <c r="W75" s="67">
        <f t="shared" si="65"/>
        <v>0</v>
      </c>
      <c r="X75" s="23"/>
      <c r="Y75" s="17"/>
      <c r="Z75" s="75">
        <f t="shared" si="66"/>
        <v>0</v>
      </c>
      <c r="AA75" s="75">
        <f t="shared" si="67"/>
        <v>0</v>
      </c>
      <c r="AB75" s="3"/>
    </row>
    <row r="76" spans="1:28" ht="18" thickBot="1">
      <c r="A76" s="1" t="s">
        <v>10</v>
      </c>
      <c r="B76" s="2"/>
      <c r="C76" s="72">
        <f t="shared" si="56"/>
        <v>0</v>
      </c>
      <c r="D76" s="72">
        <f t="shared" si="57"/>
        <v>0</v>
      </c>
      <c r="E76" s="3"/>
      <c r="F76" s="21" t="s">
        <v>10</v>
      </c>
      <c r="G76" s="22"/>
      <c r="H76" s="72">
        <f t="shared" si="58"/>
        <v>0</v>
      </c>
      <c r="I76" s="72">
        <f t="shared" si="59"/>
        <v>0</v>
      </c>
      <c r="J76" s="23"/>
      <c r="K76" s="21" t="s">
        <v>10</v>
      </c>
      <c r="L76" s="22"/>
      <c r="M76" s="72">
        <f t="shared" si="60"/>
        <v>0</v>
      </c>
      <c r="N76" s="72">
        <f t="shared" si="61"/>
        <v>0</v>
      </c>
      <c r="O76" s="23"/>
      <c r="P76" s="21" t="s">
        <v>10</v>
      </c>
      <c r="Q76" s="22"/>
      <c r="R76" s="77">
        <f t="shared" si="62"/>
        <v>0</v>
      </c>
      <c r="S76" s="77">
        <f t="shared" si="63"/>
        <v>0</v>
      </c>
      <c r="T76" s="23"/>
      <c r="U76" s="21"/>
      <c r="V76" s="67">
        <f t="shared" si="64"/>
        <v>0</v>
      </c>
      <c r="W76" s="67">
        <f t="shared" si="65"/>
        <v>0</v>
      </c>
      <c r="X76" s="23"/>
      <c r="Y76" s="17"/>
      <c r="Z76" s="75">
        <f t="shared" si="66"/>
        <v>0</v>
      </c>
      <c r="AA76" s="75">
        <f t="shared" si="67"/>
        <v>0</v>
      </c>
      <c r="AB76" s="3"/>
    </row>
    <row r="77" spans="1:28" ht="18" thickBot="1">
      <c r="A77" s="21" t="s">
        <v>3</v>
      </c>
      <c r="B77" s="22"/>
      <c r="C77" s="72">
        <f t="shared" si="56"/>
        <v>0</v>
      </c>
      <c r="D77" s="72">
        <f t="shared" si="57"/>
        <v>0</v>
      </c>
      <c r="E77" s="23"/>
      <c r="F77" s="21" t="s">
        <v>3</v>
      </c>
      <c r="G77" s="22"/>
      <c r="H77" s="72">
        <f t="shared" si="58"/>
        <v>0</v>
      </c>
      <c r="I77" s="72">
        <f t="shared" si="59"/>
        <v>0</v>
      </c>
      <c r="J77" s="23"/>
      <c r="K77" s="21" t="s">
        <v>3</v>
      </c>
      <c r="L77" s="22"/>
      <c r="M77" s="72">
        <f t="shared" si="60"/>
        <v>0</v>
      </c>
      <c r="N77" s="72">
        <f t="shared" si="61"/>
        <v>0</v>
      </c>
      <c r="O77" s="23"/>
      <c r="P77" s="21" t="s">
        <v>3</v>
      </c>
      <c r="Q77" s="22"/>
      <c r="R77" s="77">
        <f t="shared" si="62"/>
        <v>0</v>
      </c>
      <c r="S77" s="77">
        <f t="shared" si="63"/>
        <v>0</v>
      </c>
      <c r="T77" s="23"/>
      <c r="U77" s="21"/>
      <c r="V77" s="67">
        <f t="shared" si="64"/>
        <v>0</v>
      </c>
      <c r="W77" s="67">
        <f t="shared" si="65"/>
        <v>0</v>
      </c>
      <c r="X77" s="23"/>
      <c r="Y77" s="17"/>
      <c r="Z77" s="75">
        <f t="shared" si="66"/>
        <v>0</v>
      </c>
      <c r="AA77" s="75">
        <f t="shared" si="67"/>
        <v>0</v>
      </c>
      <c r="AB77" s="3"/>
    </row>
    <row r="78" spans="1:28" ht="18" thickBot="1">
      <c r="A78" s="21" t="s">
        <v>2</v>
      </c>
      <c r="B78" s="22"/>
      <c r="C78" s="72">
        <f t="shared" si="56"/>
        <v>0</v>
      </c>
      <c r="D78" s="72">
        <f t="shared" si="57"/>
        <v>0</v>
      </c>
      <c r="E78" s="23"/>
      <c r="F78" s="21" t="s">
        <v>2</v>
      </c>
      <c r="G78" s="22"/>
      <c r="H78" s="72">
        <f t="shared" si="58"/>
        <v>0</v>
      </c>
      <c r="I78" s="72">
        <f t="shared" si="59"/>
        <v>0</v>
      </c>
      <c r="J78" s="23"/>
      <c r="K78" s="21" t="s">
        <v>2</v>
      </c>
      <c r="L78" s="22"/>
      <c r="M78" s="72">
        <f t="shared" si="60"/>
        <v>0</v>
      </c>
      <c r="N78" s="72">
        <f t="shared" si="61"/>
        <v>0</v>
      </c>
      <c r="O78" s="23"/>
      <c r="P78" s="21" t="s">
        <v>2</v>
      </c>
      <c r="Q78" s="22"/>
      <c r="R78" s="77">
        <f t="shared" si="62"/>
        <v>0</v>
      </c>
      <c r="S78" s="77">
        <f t="shared" si="63"/>
        <v>0</v>
      </c>
      <c r="T78" s="23"/>
      <c r="U78" s="21"/>
      <c r="V78" s="67">
        <f t="shared" si="64"/>
        <v>0</v>
      </c>
      <c r="W78" s="67">
        <f t="shared" si="65"/>
        <v>0</v>
      </c>
      <c r="X78" s="23"/>
      <c r="Y78" s="17"/>
      <c r="Z78" s="75">
        <f t="shared" si="66"/>
        <v>0</v>
      </c>
      <c r="AA78" s="75">
        <f t="shared" si="67"/>
        <v>0</v>
      </c>
      <c r="AB78" s="3"/>
    </row>
    <row r="79" spans="1:28" ht="18" thickBot="1">
      <c r="A79" s="21" t="s">
        <v>1</v>
      </c>
      <c r="B79" s="22"/>
      <c r="C79" s="72">
        <f t="shared" si="56"/>
        <v>0</v>
      </c>
      <c r="D79" s="72">
        <f t="shared" si="57"/>
        <v>0</v>
      </c>
      <c r="E79" s="23"/>
      <c r="F79" s="21" t="s">
        <v>1</v>
      </c>
      <c r="G79" s="22"/>
      <c r="H79" s="72">
        <f t="shared" si="58"/>
        <v>0</v>
      </c>
      <c r="I79" s="72">
        <f t="shared" si="59"/>
        <v>0</v>
      </c>
      <c r="J79" s="23"/>
      <c r="K79" s="21" t="s">
        <v>1</v>
      </c>
      <c r="L79" s="22"/>
      <c r="M79" s="72">
        <f t="shared" si="60"/>
        <v>0</v>
      </c>
      <c r="N79" s="72">
        <f t="shared" si="61"/>
        <v>0</v>
      </c>
      <c r="O79" s="23"/>
      <c r="P79" s="21" t="s">
        <v>1</v>
      </c>
      <c r="Q79" s="22"/>
      <c r="R79" s="77">
        <f t="shared" si="62"/>
        <v>0</v>
      </c>
      <c r="S79" s="77">
        <f t="shared" si="63"/>
        <v>0</v>
      </c>
      <c r="T79" s="23"/>
      <c r="U79" s="21"/>
      <c r="V79" s="67">
        <f t="shared" si="64"/>
        <v>0</v>
      </c>
      <c r="W79" s="67">
        <f t="shared" si="65"/>
        <v>0</v>
      </c>
      <c r="X79" s="23"/>
      <c r="Y79" s="17"/>
      <c r="Z79" s="75">
        <f t="shared" si="66"/>
        <v>0</v>
      </c>
      <c r="AA79" s="75">
        <f t="shared" si="67"/>
        <v>0</v>
      </c>
      <c r="AB79" s="3"/>
    </row>
    <row r="80" spans="1:28" ht="18" thickBot="1">
      <c r="A80" s="21" t="s">
        <v>5</v>
      </c>
      <c r="B80" s="22"/>
      <c r="C80" s="72">
        <f t="shared" si="56"/>
        <v>0</v>
      </c>
      <c r="D80" s="72">
        <f t="shared" si="57"/>
        <v>0</v>
      </c>
      <c r="E80" s="23"/>
      <c r="F80" s="21" t="s">
        <v>5</v>
      </c>
      <c r="G80" s="22"/>
      <c r="H80" s="72">
        <f t="shared" si="58"/>
        <v>0</v>
      </c>
      <c r="I80" s="72">
        <f t="shared" si="59"/>
        <v>0</v>
      </c>
      <c r="J80" s="23"/>
      <c r="K80" s="21" t="s">
        <v>5</v>
      </c>
      <c r="L80" s="22"/>
      <c r="M80" s="72">
        <f t="shared" si="60"/>
        <v>0</v>
      </c>
      <c r="N80" s="72">
        <f t="shared" si="61"/>
        <v>0</v>
      </c>
      <c r="O80" s="23"/>
      <c r="P80" s="21" t="s">
        <v>5</v>
      </c>
      <c r="Q80" s="22"/>
      <c r="R80" s="77">
        <f t="shared" si="62"/>
        <v>0</v>
      </c>
      <c r="S80" s="77">
        <f t="shared" si="63"/>
        <v>0</v>
      </c>
      <c r="T80" s="23"/>
      <c r="U80" s="21"/>
      <c r="V80" s="67">
        <f t="shared" si="64"/>
        <v>0</v>
      </c>
      <c r="W80" s="67">
        <f t="shared" si="65"/>
        <v>0</v>
      </c>
      <c r="X80" s="23"/>
      <c r="Y80" s="17"/>
      <c r="Z80" s="75">
        <f t="shared" si="66"/>
        <v>0</v>
      </c>
      <c r="AA80" s="75">
        <f t="shared" si="67"/>
        <v>0</v>
      </c>
      <c r="AB80" s="3"/>
    </row>
    <row r="81" spans="1:28" ht="18" thickBot="1">
      <c r="A81" s="24" t="s">
        <v>7</v>
      </c>
      <c r="B81" s="25"/>
      <c r="C81" s="72">
        <f t="shared" si="56"/>
        <v>0</v>
      </c>
      <c r="D81" s="72">
        <f t="shared" si="57"/>
        <v>0</v>
      </c>
      <c r="E81" s="38"/>
      <c r="F81" s="24" t="s">
        <v>7</v>
      </c>
      <c r="G81" s="25"/>
      <c r="H81" s="72">
        <f t="shared" si="58"/>
        <v>0</v>
      </c>
      <c r="I81" s="72">
        <f t="shared" si="59"/>
        <v>0</v>
      </c>
      <c r="J81" s="38"/>
      <c r="K81" s="24" t="s">
        <v>7</v>
      </c>
      <c r="L81" s="25"/>
      <c r="M81" s="72">
        <f t="shared" si="60"/>
        <v>0</v>
      </c>
      <c r="N81" s="72">
        <f t="shared" si="61"/>
        <v>0</v>
      </c>
      <c r="O81" s="38"/>
      <c r="P81" s="24" t="s">
        <v>7</v>
      </c>
      <c r="Q81" s="25"/>
      <c r="R81" s="77">
        <f t="shared" si="62"/>
        <v>0</v>
      </c>
      <c r="S81" s="77">
        <f t="shared" si="63"/>
        <v>0</v>
      </c>
      <c r="T81" s="38"/>
      <c r="U81" s="24"/>
      <c r="V81" s="67">
        <f t="shared" si="64"/>
        <v>0</v>
      </c>
      <c r="W81" s="67">
        <f t="shared" si="65"/>
        <v>0</v>
      </c>
      <c r="X81" s="38"/>
      <c r="Y81" s="41"/>
      <c r="Z81" s="75">
        <f t="shared" si="66"/>
        <v>0</v>
      </c>
      <c r="AA81" s="75">
        <f t="shared" si="67"/>
        <v>0</v>
      </c>
      <c r="AB81" s="38"/>
    </row>
    <row r="83" ht="21">
      <c r="A83" s="51"/>
    </row>
    <row r="84" ht="21" thickBot="1">
      <c r="A84" s="52" t="s">
        <v>44</v>
      </c>
    </row>
    <row r="85" spans="1:28" ht="30" customHeight="1" thickBot="1">
      <c r="A85" s="99" t="s">
        <v>13</v>
      </c>
      <c r="B85" s="100"/>
      <c r="C85" s="100"/>
      <c r="D85" s="100"/>
      <c r="E85" s="101"/>
      <c r="F85" s="122" t="s">
        <v>14</v>
      </c>
      <c r="G85" s="122"/>
      <c r="H85" s="122"/>
      <c r="I85" s="122"/>
      <c r="J85" s="123"/>
      <c r="K85" s="122" t="s">
        <v>15</v>
      </c>
      <c r="L85" s="122"/>
      <c r="M85" s="122"/>
      <c r="N85" s="122"/>
      <c r="O85" s="123"/>
      <c r="P85" s="100" t="s">
        <v>16</v>
      </c>
      <c r="Q85" s="100"/>
      <c r="R85" s="100"/>
      <c r="S85" s="100"/>
      <c r="T85" s="101"/>
      <c r="U85" s="113" t="s">
        <v>43</v>
      </c>
      <c r="V85" s="114"/>
      <c r="W85" s="114"/>
      <c r="X85" s="115"/>
      <c r="Y85" s="113" t="s">
        <v>42</v>
      </c>
      <c r="Z85" s="114"/>
      <c r="AA85" s="114"/>
      <c r="AB85" s="115"/>
    </row>
    <row r="86" spans="1:28" ht="31.5" thickBot="1">
      <c r="A86" s="10" t="s">
        <v>17</v>
      </c>
      <c r="B86" s="8" t="s">
        <v>12</v>
      </c>
      <c r="C86" s="8" t="s">
        <v>28</v>
      </c>
      <c r="D86" s="9" t="s">
        <v>29</v>
      </c>
      <c r="E86" s="42" t="s">
        <v>30</v>
      </c>
      <c r="F86" s="10" t="s">
        <v>17</v>
      </c>
      <c r="G86" s="8" t="s">
        <v>12</v>
      </c>
      <c r="H86" s="8" t="s">
        <v>28</v>
      </c>
      <c r="I86" s="9" t="s">
        <v>29</v>
      </c>
      <c r="J86" s="42" t="s">
        <v>30</v>
      </c>
      <c r="K86" s="10" t="s">
        <v>17</v>
      </c>
      <c r="L86" s="8" t="s">
        <v>12</v>
      </c>
      <c r="M86" s="8" t="s">
        <v>28</v>
      </c>
      <c r="N86" s="9" t="s">
        <v>29</v>
      </c>
      <c r="O86" s="42" t="s">
        <v>30</v>
      </c>
      <c r="P86" s="10" t="s">
        <v>17</v>
      </c>
      <c r="Q86" s="8" t="s">
        <v>12</v>
      </c>
      <c r="R86" s="8" t="s">
        <v>28</v>
      </c>
      <c r="S86" s="9" t="s">
        <v>29</v>
      </c>
      <c r="T86" s="42" t="s">
        <v>30</v>
      </c>
      <c r="U86" s="116"/>
      <c r="V86" s="117"/>
      <c r="W86" s="117"/>
      <c r="X86" s="118"/>
      <c r="Y86" s="116"/>
      <c r="Z86" s="117"/>
      <c r="AA86" s="117"/>
      <c r="AB86" s="118"/>
    </row>
    <row r="87" spans="1:28" ht="27.75" thickBot="1">
      <c r="A87" s="99" t="s">
        <v>41</v>
      </c>
      <c r="B87" s="100"/>
      <c r="C87" s="100"/>
      <c r="D87" s="100"/>
      <c r="E87" s="101"/>
      <c r="F87" s="99" t="s">
        <v>41</v>
      </c>
      <c r="G87" s="100"/>
      <c r="H87" s="100"/>
      <c r="I87" s="100"/>
      <c r="J87" s="101"/>
      <c r="K87" s="99" t="s">
        <v>41</v>
      </c>
      <c r="L87" s="100"/>
      <c r="M87" s="100"/>
      <c r="N87" s="100"/>
      <c r="O87" s="101"/>
      <c r="P87" s="99" t="s">
        <v>41</v>
      </c>
      <c r="Q87" s="100"/>
      <c r="R87" s="100"/>
      <c r="S87" s="100"/>
      <c r="T87" s="100"/>
      <c r="U87" s="11" t="s">
        <v>12</v>
      </c>
      <c r="V87" s="8" t="s">
        <v>28</v>
      </c>
      <c r="W87" s="9" t="s">
        <v>29</v>
      </c>
      <c r="X87" s="42" t="s">
        <v>30</v>
      </c>
      <c r="Y87" s="11" t="s">
        <v>12</v>
      </c>
      <c r="Z87" s="8" t="s">
        <v>28</v>
      </c>
      <c r="AA87" s="9" t="s">
        <v>29</v>
      </c>
      <c r="AB87" s="42" t="s">
        <v>30</v>
      </c>
    </row>
    <row r="88" spans="1:28" ht="18" thickBot="1">
      <c r="A88" s="12" t="s">
        <v>4</v>
      </c>
      <c r="B88" s="13"/>
      <c r="C88" s="72">
        <f>E88/1.2</f>
        <v>0</v>
      </c>
      <c r="D88" s="72">
        <f>E88-C88</f>
        <v>0</v>
      </c>
      <c r="E88" s="14"/>
      <c r="F88" s="12" t="s">
        <v>4</v>
      </c>
      <c r="G88" s="13"/>
      <c r="H88" s="72">
        <f>J88/1.2</f>
        <v>0</v>
      </c>
      <c r="I88" s="72">
        <f>J88-H88</f>
        <v>0</v>
      </c>
      <c r="J88" s="14"/>
      <c r="K88" s="12" t="s">
        <v>4</v>
      </c>
      <c r="L88" s="13"/>
      <c r="M88" s="72">
        <f>O88/1.2</f>
        <v>0</v>
      </c>
      <c r="N88" s="72">
        <f>O88-M88</f>
        <v>0</v>
      </c>
      <c r="O88" s="14"/>
      <c r="P88" s="31"/>
      <c r="Q88" s="32"/>
      <c r="R88" s="77">
        <f>T88/1.2</f>
        <v>0</v>
      </c>
      <c r="S88" s="77">
        <f>T88-R88</f>
        <v>0</v>
      </c>
      <c r="T88" s="33"/>
      <c r="U88" s="95">
        <f>X88/1870</f>
        <v>0.39572192513368987</v>
      </c>
      <c r="V88" s="67">
        <f>X88/1.2</f>
        <v>616.6666666666667</v>
      </c>
      <c r="W88" s="67">
        <f>X88-V88</f>
        <v>123.33333333333326</v>
      </c>
      <c r="X88" s="66">
        <v>740</v>
      </c>
      <c r="Y88" s="16"/>
      <c r="Z88" s="75">
        <f>AB88/1.2</f>
        <v>0</v>
      </c>
      <c r="AA88" s="75">
        <f>AB88-Z88</f>
        <v>0</v>
      </c>
      <c r="AB88" s="14"/>
    </row>
    <row r="89" spans="1:28" ht="18" thickBot="1">
      <c r="A89" s="15" t="s">
        <v>6</v>
      </c>
      <c r="B89" s="2"/>
      <c r="C89" s="72">
        <f aca="true" t="shared" si="68" ref="C89:C97">E89/1.2</f>
        <v>0</v>
      </c>
      <c r="D89" s="72">
        <f aca="true" t="shared" si="69" ref="D89:D97">E89-C89</f>
        <v>0</v>
      </c>
      <c r="E89" s="3"/>
      <c r="F89" s="15" t="s">
        <v>6</v>
      </c>
      <c r="G89" s="2"/>
      <c r="H89" s="72">
        <f aca="true" t="shared" si="70" ref="H89:H97">J89/1.2</f>
        <v>0</v>
      </c>
      <c r="I89" s="72">
        <f aca="true" t="shared" si="71" ref="I89:I97">J89-H89</f>
        <v>0</v>
      </c>
      <c r="J89" s="3"/>
      <c r="K89" s="15" t="s">
        <v>6</v>
      </c>
      <c r="L89" s="2"/>
      <c r="M89" s="72">
        <f aca="true" t="shared" si="72" ref="M89:M97">O89/1.2</f>
        <v>0</v>
      </c>
      <c r="N89" s="72">
        <f aca="true" t="shared" si="73" ref="N89:N97">O89-M89</f>
        <v>0</v>
      </c>
      <c r="O89" s="3"/>
      <c r="P89" s="34"/>
      <c r="Q89" s="35"/>
      <c r="R89" s="77">
        <f aca="true" t="shared" si="74" ref="R89:R97">T89/1.2</f>
        <v>0</v>
      </c>
      <c r="S89" s="77">
        <f aca="true" t="shared" si="75" ref="S89:S97">T89-R89</f>
        <v>0</v>
      </c>
      <c r="T89" s="36"/>
      <c r="U89" s="95">
        <f aca="true" t="shared" si="76" ref="U89:U97">X89/1870</f>
        <v>0.39572192513368987</v>
      </c>
      <c r="V89" s="67">
        <f aca="true" t="shared" si="77" ref="V89:V97">X89/1.2</f>
        <v>616.6666666666667</v>
      </c>
      <c r="W89" s="67">
        <f aca="true" t="shared" si="78" ref="W89:W97">X89-V89</f>
        <v>123.33333333333326</v>
      </c>
      <c r="X89" s="66">
        <v>740</v>
      </c>
      <c r="Y89" s="17"/>
      <c r="Z89" s="75">
        <f aca="true" t="shared" si="79" ref="Z89:Z97">AB89/1.2</f>
        <v>0</v>
      </c>
      <c r="AA89" s="75">
        <f aca="true" t="shared" si="80" ref="AA89:AA97">AB89-Z89</f>
        <v>0</v>
      </c>
      <c r="AB89" s="3"/>
    </row>
    <row r="90" spans="1:28" ht="18" thickBot="1">
      <c r="A90" s="1" t="s">
        <v>8</v>
      </c>
      <c r="B90" s="2"/>
      <c r="C90" s="72">
        <f t="shared" si="68"/>
        <v>1283.3333333333335</v>
      </c>
      <c r="D90" s="72">
        <f t="shared" si="69"/>
        <v>256.6666666666665</v>
      </c>
      <c r="E90" s="74">
        <v>1540</v>
      </c>
      <c r="F90" s="1" t="s">
        <v>8</v>
      </c>
      <c r="G90" s="2"/>
      <c r="H90" s="72">
        <f t="shared" si="70"/>
        <v>1183.3333333333335</v>
      </c>
      <c r="I90" s="72">
        <f t="shared" si="71"/>
        <v>236.66666666666652</v>
      </c>
      <c r="J90" s="74">
        <v>1420</v>
      </c>
      <c r="K90" s="1" t="s">
        <v>8</v>
      </c>
      <c r="L90" s="2"/>
      <c r="M90" s="72">
        <f t="shared" si="72"/>
        <v>966.6666666666667</v>
      </c>
      <c r="N90" s="72">
        <f t="shared" si="73"/>
        <v>193.33333333333326</v>
      </c>
      <c r="O90" s="74">
        <v>1160</v>
      </c>
      <c r="P90" s="37"/>
      <c r="Q90" s="19"/>
      <c r="R90" s="77">
        <f t="shared" si="74"/>
        <v>891.6666666666667</v>
      </c>
      <c r="S90" s="77">
        <f t="shared" si="75"/>
        <v>178.33333333333326</v>
      </c>
      <c r="T90" s="97">
        <v>1070</v>
      </c>
      <c r="U90" s="95">
        <f t="shared" si="76"/>
        <v>0.39572192513368987</v>
      </c>
      <c r="V90" s="67">
        <f t="shared" si="77"/>
        <v>616.6666666666667</v>
      </c>
      <c r="W90" s="67">
        <f t="shared" si="78"/>
        <v>123.33333333333326</v>
      </c>
      <c r="X90" s="66">
        <v>740</v>
      </c>
      <c r="Y90" s="17"/>
      <c r="Z90" s="75">
        <f t="shared" si="79"/>
        <v>0</v>
      </c>
      <c r="AA90" s="75">
        <f t="shared" si="80"/>
        <v>0</v>
      </c>
      <c r="AB90" s="3"/>
    </row>
    <row r="91" spans="1:28" ht="18" thickBot="1">
      <c r="A91" s="1" t="s">
        <v>9</v>
      </c>
      <c r="B91" s="2"/>
      <c r="C91" s="72">
        <f t="shared" si="68"/>
        <v>1375</v>
      </c>
      <c r="D91" s="72">
        <f t="shared" si="69"/>
        <v>275</v>
      </c>
      <c r="E91" s="74">
        <v>1650</v>
      </c>
      <c r="F91" s="1" t="s">
        <v>9</v>
      </c>
      <c r="G91" s="2"/>
      <c r="H91" s="72">
        <f t="shared" si="70"/>
        <v>1316.6666666666667</v>
      </c>
      <c r="I91" s="72">
        <f t="shared" si="71"/>
        <v>263.33333333333326</v>
      </c>
      <c r="J91" s="74">
        <v>1580</v>
      </c>
      <c r="K91" s="21" t="s">
        <v>9</v>
      </c>
      <c r="L91" s="22"/>
      <c r="M91" s="72">
        <f t="shared" si="72"/>
        <v>1091.6666666666667</v>
      </c>
      <c r="N91" s="72">
        <f t="shared" si="73"/>
        <v>218.33333333333326</v>
      </c>
      <c r="O91" s="64">
        <v>1310</v>
      </c>
      <c r="P91" s="1"/>
      <c r="Q91" s="2"/>
      <c r="R91" s="77">
        <f t="shared" si="74"/>
        <v>1016.6666666666667</v>
      </c>
      <c r="S91" s="77">
        <f t="shared" si="75"/>
        <v>203.33333333333326</v>
      </c>
      <c r="T91" s="74">
        <v>1220</v>
      </c>
      <c r="U91" s="95">
        <f t="shared" si="76"/>
        <v>0.39572192513368987</v>
      </c>
      <c r="V91" s="67">
        <f t="shared" si="77"/>
        <v>616.6666666666667</v>
      </c>
      <c r="W91" s="67">
        <f t="shared" si="78"/>
        <v>123.33333333333326</v>
      </c>
      <c r="X91" s="66">
        <v>740</v>
      </c>
      <c r="Y91" s="17"/>
      <c r="Z91" s="75">
        <f t="shared" si="79"/>
        <v>0</v>
      </c>
      <c r="AA91" s="75">
        <f t="shared" si="80"/>
        <v>0</v>
      </c>
      <c r="AB91" s="3"/>
    </row>
    <row r="92" spans="1:28" ht="18" thickBot="1">
      <c r="A92" s="1" t="s">
        <v>10</v>
      </c>
      <c r="B92" s="2"/>
      <c r="C92" s="72">
        <f t="shared" si="68"/>
        <v>1416.6666666666667</v>
      </c>
      <c r="D92" s="72">
        <f t="shared" si="69"/>
        <v>283.33333333333326</v>
      </c>
      <c r="E92" s="74">
        <v>1700</v>
      </c>
      <c r="F92" s="21" t="s">
        <v>10</v>
      </c>
      <c r="G92" s="22"/>
      <c r="H92" s="72">
        <f t="shared" si="70"/>
        <v>1375</v>
      </c>
      <c r="I92" s="72">
        <f t="shared" si="71"/>
        <v>275</v>
      </c>
      <c r="J92" s="64">
        <v>1650</v>
      </c>
      <c r="K92" s="21" t="s">
        <v>10</v>
      </c>
      <c r="L92" s="22"/>
      <c r="M92" s="72">
        <f t="shared" si="72"/>
        <v>1208.3333333333335</v>
      </c>
      <c r="N92" s="72">
        <f t="shared" si="73"/>
        <v>241.66666666666652</v>
      </c>
      <c r="O92" s="64">
        <v>1450</v>
      </c>
      <c r="P92" s="1"/>
      <c r="Q92" s="2"/>
      <c r="R92" s="77">
        <f t="shared" si="74"/>
        <v>1183.3333333333335</v>
      </c>
      <c r="S92" s="77">
        <f t="shared" si="75"/>
        <v>236.66666666666652</v>
      </c>
      <c r="T92" s="74">
        <v>1420</v>
      </c>
      <c r="U92" s="95">
        <f t="shared" si="76"/>
        <v>0.39572192513368987</v>
      </c>
      <c r="V92" s="67">
        <f t="shared" si="77"/>
        <v>616.6666666666667</v>
      </c>
      <c r="W92" s="67">
        <f t="shared" si="78"/>
        <v>123.33333333333326</v>
      </c>
      <c r="X92" s="66">
        <v>740</v>
      </c>
      <c r="Y92" s="17"/>
      <c r="Z92" s="75">
        <f t="shared" si="79"/>
        <v>0</v>
      </c>
      <c r="AA92" s="75">
        <f t="shared" si="80"/>
        <v>0</v>
      </c>
      <c r="AB92" s="3"/>
    </row>
    <row r="93" spans="1:28" ht="18" thickBot="1">
      <c r="A93" s="21" t="s">
        <v>3</v>
      </c>
      <c r="B93" s="22"/>
      <c r="C93" s="72">
        <f t="shared" si="68"/>
        <v>1450</v>
      </c>
      <c r="D93" s="72">
        <f t="shared" si="69"/>
        <v>290</v>
      </c>
      <c r="E93" s="64">
        <v>1740</v>
      </c>
      <c r="F93" s="21" t="s">
        <v>3</v>
      </c>
      <c r="G93" s="22"/>
      <c r="H93" s="72">
        <f t="shared" si="70"/>
        <v>1391.6666666666667</v>
      </c>
      <c r="I93" s="72">
        <f t="shared" si="71"/>
        <v>278.33333333333326</v>
      </c>
      <c r="J93" s="64">
        <v>1670</v>
      </c>
      <c r="K93" s="21" t="s">
        <v>3</v>
      </c>
      <c r="L93" s="22"/>
      <c r="M93" s="72">
        <f t="shared" si="72"/>
        <v>1241.6666666666667</v>
      </c>
      <c r="N93" s="72">
        <f t="shared" si="73"/>
        <v>248.33333333333326</v>
      </c>
      <c r="O93" s="64">
        <v>1490</v>
      </c>
      <c r="P93" s="1"/>
      <c r="Q93" s="2"/>
      <c r="R93" s="77">
        <f t="shared" si="74"/>
        <v>1216.6666666666667</v>
      </c>
      <c r="S93" s="77">
        <f t="shared" si="75"/>
        <v>243.33333333333326</v>
      </c>
      <c r="T93" s="74">
        <v>1460</v>
      </c>
      <c r="U93" s="95">
        <f t="shared" si="76"/>
        <v>0.39572192513368987</v>
      </c>
      <c r="V93" s="67">
        <f t="shared" si="77"/>
        <v>616.6666666666667</v>
      </c>
      <c r="W93" s="67">
        <f t="shared" si="78"/>
        <v>123.33333333333326</v>
      </c>
      <c r="X93" s="66">
        <v>740</v>
      </c>
      <c r="Y93" s="17"/>
      <c r="Z93" s="75">
        <f t="shared" si="79"/>
        <v>0</v>
      </c>
      <c r="AA93" s="75">
        <f t="shared" si="80"/>
        <v>0</v>
      </c>
      <c r="AB93" s="3"/>
    </row>
    <row r="94" spans="1:28" ht="18" thickBot="1">
      <c r="A94" s="21" t="s">
        <v>2</v>
      </c>
      <c r="B94" s="22"/>
      <c r="C94" s="72">
        <f t="shared" si="68"/>
        <v>1466.6666666666667</v>
      </c>
      <c r="D94" s="72">
        <f t="shared" si="69"/>
        <v>293.33333333333326</v>
      </c>
      <c r="E94" s="64">
        <v>1760</v>
      </c>
      <c r="F94" s="21" t="s">
        <v>2</v>
      </c>
      <c r="G94" s="22"/>
      <c r="H94" s="72">
        <f t="shared" si="70"/>
        <v>1416.6666666666667</v>
      </c>
      <c r="I94" s="72">
        <f t="shared" si="71"/>
        <v>283.33333333333326</v>
      </c>
      <c r="J94" s="64">
        <v>1700</v>
      </c>
      <c r="K94" s="21" t="s">
        <v>2</v>
      </c>
      <c r="L94" s="22"/>
      <c r="M94" s="72">
        <f t="shared" si="72"/>
        <v>1300</v>
      </c>
      <c r="N94" s="72">
        <f t="shared" si="73"/>
        <v>260</v>
      </c>
      <c r="O94" s="64">
        <v>1560</v>
      </c>
      <c r="P94" s="1"/>
      <c r="Q94" s="2"/>
      <c r="R94" s="77">
        <f t="shared" si="74"/>
        <v>1233.3333333333335</v>
      </c>
      <c r="S94" s="77">
        <f t="shared" si="75"/>
        <v>246.66666666666652</v>
      </c>
      <c r="T94" s="74">
        <v>1480</v>
      </c>
      <c r="U94" s="95">
        <f t="shared" si="76"/>
        <v>0.39572192513368987</v>
      </c>
      <c r="V94" s="67">
        <f t="shared" si="77"/>
        <v>616.6666666666667</v>
      </c>
      <c r="W94" s="67">
        <f t="shared" si="78"/>
        <v>123.33333333333326</v>
      </c>
      <c r="X94" s="66">
        <v>740</v>
      </c>
      <c r="Y94" s="17"/>
      <c r="Z94" s="75">
        <f t="shared" si="79"/>
        <v>0</v>
      </c>
      <c r="AA94" s="75">
        <f t="shared" si="80"/>
        <v>0</v>
      </c>
      <c r="AB94" s="3"/>
    </row>
    <row r="95" spans="1:28" ht="18" thickBot="1">
      <c r="A95" s="21" t="s">
        <v>1</v>
      </c>
      <c r="B95" s="22"/>
      <c r="C95" s="72">
        <f t="shared" si="68"/>
        <v>1491.6666666666667</v>
      </c>
      <c r="D95" s="72">
        <f t="shared" si="69"/>
        <v>298.33333333333326</v>
      </c>
      <c r="E95" s="64">
        <v>1790</v>
      </c>
      <c r="F95" s="21" t="s">
        <v>1</v>
      </c>
      <c r="G95" s="22"/>
      <c r="H95" s="72">
        <f t="shared" si="70"/>
        <v>1433.3333333333335</v>
      </c>
      <c r="I95" s="72">
        <f t="shared" si="71"/>
        <v>286.6666666666665</v>
      </c>
      <c r="J95" s="64">
        <v>1720</v>
      </c>
      <c r="K95" s="21" t="s">
        <v>1</v>
      </c>
      <c r="L95" s="22"/>
      <c r="M95" s="72">
        <f t="shared" si="72"/>
        <v>1341.6666666666667</v>
      </c>
      <c r="N95" s="72">
        <f t="shared" si="73"/>
        <v>268.33333333333326</v>
      </c>
      <c r="O95" s="64">
        <v>1610</v>
      </c>
      <c r="P95" s="1"/>
      <c r="Q95" s="2"/>
      <c r="R95" s="77">
        <f t="shared" si="74"/>
        <v>1283.3333333333335</v>
      </c>
      <c r="S95" s="77">
        <f t="shared" si="75"/>
        <v>256.6666666666665</v>
      </c>
      <c r="T95" s="74">
        <v>1540</v>
      </c>
      <c r="U95" s="95">
        <f t="shared" si="76"/>
        <v>0.39572192513368987</v>
      </c>
      <c r="V95" s="67">
        <f t="shared" si="77"/>
        <v>616.6666666666667</v>
      </c>
      <c r="W95" s="67">
        <f t="shared" si="78"/>
        <v>123.33333333333326</v>
      </c>
      <c r="X95" s="66">
        <v>740</v>
      </c>
      <c r="Y95" s="17"/>
      <c r="Z95" s="75">
        <f t="shared" si="79"/>
        <v>0</v>
      </c>
      <c r="AA95" s="75">
        <f t="shared" si="80"/>
        <v>0</v>
      </c>
      <c r="AB95" s="3"/>
    </row>
    <row r="96" spans="1:28" ht="18" thickBot="1">
      <c r="A96" s="21" t="s">
        <v>5</v>
      </c>
      <c r="B96" s="22"/>
      <c r="C96" s="72">
        <f t="shared" si="68"/>
        <v>1508.3333333333335</v>
      </c>
      <c r="D96" s="72">
        <f t="shared" si="69"/>
        <v>301.6666666666665</v>
      </c>
      <c r="E96" s="64">
        <v>1810</v>
      </c>
      <c r="F96" s="21" t="s">
        <v>5</v>
      </c>
      <c r="G96" s="22"/>
      <c r="H96" s="72">
        <f t="shared" si="70"/>
        <v>1450</v>
      </c>
      <c r="I96" s="72">
        <f t="shared" si="71"/>
        <v>290</v>
      </c>
      <c r="J96" s="64">
        <v>1740</v>
      </c>
      <c r="K96" s="21" t="s">
        <v>5</v>
      </c>
      <c r="L96" s="22"/>
      <c r="M96" s="72">
        <f t="shared" si="72"/>
        <v>1383.3333333333335</v>
      </c>
      <c r="N96" s="72">
        <f t="shared" si="73"/>
        <v>276.6666666666665</v>
      </c>
      <c r="O96" s="64">
        <v>1660</v>
      </c>
      <c r="P96" s="1"/>
      <c r="Q96" s="2"/>
      <c r="R96" s="77">
        <f t="shared" si="74"/>
        <v>1325</v>
      </c>
      <c r="S96" s="77">
        <f t="shared" si="75"/>
        <v>265</v>
      </c>
      <c r="T96" s="74">
        <v>1590</v>
      </c>
      <c r="U96" s="95">
        <f t="shared" si="76"/>
        <v>0.39572192513368987</v>
      </c>
      <c r="V96" s="67">
        <f t="shared" si="77"/>
        <v>616.6666666666667</v>
      </c>
      <c r="W96" s="67">
        <f t="shared" si="78"/>
        <v>123.33333333333326</v>
      </c>
      <c r="X96" s="66">
        <v>740</v>
      </c>
      <c r="Y96" s="17"/>
      <c r="Z96" s="75">
        <f t="shared" si="79"/>
        <v>0</v>
      </c>
      <c r="AA96" s="75">
        <f t="shared" si="80"/>
        <v>0</v>
      </c>
      <c r="AB96" s="3"/>
    </row>
    <row r="97" spans="1:28" ht="18" thickBot="1">
      <c r="A97" s="24" t="s">
        <v>7</v>
      </c>
      <c r="B97" s="25"/>
      <c r="C97" s="72">
        <f t="shared" si="68"/>
        <v>1525</v>
      </c>
      <c r="D97" s="72">
        <f t="shared" si="69"/>
        <v>305</v>
      </c>
      <c r="E97" s="65">
        <v>1830</v>
      </c>
      <c r="F97" s="24" t="s">
        <v>7</v>
      </c>
      <c r="G97" s="25"/>
      <c r="H97" s="72">
        <f t="shared" si="70"/>
        <v>1466.6666666666667</v>
      </c>
      <c r="I97" s="72">
        <f t="shared" si="71"/>
        <v>293.33333333333326</v>
      </c>
      <c r="J97" s="65">
        <v>1760</v>
      </c>
      <c r="K97" s="24" t="s">
        <v>7</v>
      </c>
      <c r="L97" s="25"/>
      <c r="M97" s="72">
        <f t="shared" si="72"/>
        <v>1416.6666666666667</v>
      </c>
      <c r="N97" s="72">
        <f t="shared" si="73"/>
        <v>283.33333333333326</v>
      </c>
      <c r="O97" s="65">
        <v>1700</v>
      </c>
      <c r="P97" s="4"/>
      <c r="Q97" s="5"/>
      <c r="R97" s="77">
        <f t="shared" si="74"/>
        <v>1341.6666666666667</v>
      </c>
      <c r="S97" s="77">
        <f t="shared" si="75"/>
        <v>268.33333333333326</v>
      </c>
      <c r="T97" s="98">
        <v>1610</v>
      </c>
      <c r="U97" s="95">
        <f t="shared" si="76"/>
        <v>0.39572192513368987</v>
      </c>
      <c r="V97" s="67">
        <f t="shared" si="77"/>
        <v>616.6666666666667</v>
      </c>
      <c r="W97" s="67">
        <f t="shared" si="78"/>
        <v>123.33333333333326</v>
      </c>
      <c r="X97" s="66">
        <v>740</v>
      </c>
      <c r="Y97" s="93">
        <f>AB97/1870</f>
        <v>0.22459893048128343</v>
      </c>
      <c r="Z97" s="75">
        <f t="shared" si="79"/>
        <v>350</v>
      </c>
      <c r="AA97" s="75">
        <f t="shared" si="80"/>
        <v>70</v>
      </c>
      <c r="AB97" s="38">
        <v>420</v>
      </c>
    </row>
    <row r="100" ht="21" thickBot="1">
      <c r="A100" s="49" t="s">
        <v>23</v>
      </c>
    </row>
    <row r="101" spans="1:28" ht="30" customHeight="1" thickBot="1">
      <c r="A101" s="99" t="s">
        <v>13</v>
      </c>
      <c r="B101" s="100"/>
      <c r="C101" s="100"/>
      <c r="D101" s="100"/>
      <c r="E101" s="101"/>
      <c r="F101" s="122" t="s">
        <v>14</v>
      </c>
      <c r="G101" s="122"/>
      <c r="H101" s="122"/>
      <c r="I101" s="122"/>
      <c r="J101" s="123"/>
      <c r="K101" s="122" t="s">
        <v>15</v>
      </c>
      <c r="L101" s="122"/>
      <c r="M101" s="122"/>
      <c r="N101" s="122"/>
      <c r="O101" s="123"/>
      <c r="P101" s="100" t="s">
        <v>16</v>
      </c>
      <c r="Q101" s="100"/>
      <c r="R101" s="100"/>
      <c r="S101" s="100"/>
      <c r="T101" s="101"/>
      <c r="U101" s="113" t="s">
        <v>43</v>
      </c>
      <c r="V101" s="114"/>
      <c r="W101" s="114"/>
      <c r="X101" s="115"/>
      <c r="Y101" s="113" t="s">
        <v>42</v>
      </c>
      <c r="Z101" s="114"/>
      <c r="AA101" s="114"/>
      <c r="AB101" s="115"/>
    </row>
    <row r="102" spans="1:28" ht="31.5" thickBot="1">
      <c r="A102" s="10" t="s">
        <v>17</v>
      </c>
      <c r="B102" s="8" t="s">
        <v>12</v>
      </c>
      <c r="C102" s="8" t="s">
        <v>28</v>
      </c>
      <c r="D102" s="9" t="s">
        <v>29</v>
      </c>
      <c r="E102" s="42" t="s">
        <v>30</v>
      </c>
      <c r="F102" s="10" t="s">
        <v>17</v>
      </c>
      <c r="G102" s="8" t="s">
        <v>12</v>
      </c>
      <c r="H102" s="8" t="s">
        <v>28</v>
      </c>
      <c r="I102" s="9" t="s">
        <v>29</v>
      </c>
      <c r="J102" s="42" t="s">
        <v>30</v>
      </c>
      <c r="K102" s="10" t="s">
        <v>17</v>
      </c>
      <c r="L102" s="8" t="s">
        <v>12</v>
      </c>
      <c r="M102" s="8" t="s">
        <v>28</v>
      </c>
      <c r="N102" s="9" t="s">
        <v>29</v>
      </c>
      <c r="O102" s="42" t="s">
        <v>30</v>
      </c>
      <c r="P102" s="10" t="s">
        <v>17</v>
      </c>
      <c r="Q102" s="8" t="s">
        <v>12</v>
      </c>
      <c r="R102" s="8" t="s">
        <v>28</v>
      </c>
      <c r="S102" s="9" t="s">
        <v>29</v>
      </c>
      <c r="T102" s="42" t="s">
        <v>30</v>
      </c>
      <c r="U102" s="116"/>
      <c r="V102" s="117"/>
      <c r="W102" s="117"/>
      <c r="X102" s="118"/>
      <c r="Y102" s="116"/>
      <c r="Z102" s="117"/>
      <c r="AA102" s="117"/>
      <c r="AB102" s="118"/>
    </row>
    <row r="103" spans="1:28" ht="27.75" thickBot="1">
      <c r="A103" s="99" t="s">
        <v>11</v>
      </c>
      <c r="B103" s="100"/>
      <c r="C103" s="100"/>
      <c r="D103" s="100"/>
      <c r="E103" s="101"/>
      <c r="F103" s="99" t="s">
        <v>11</v>
      </c>
      <c r="G103" s="100"/>
      <c r="H103" s="100"/>
      <c r="I103" s="100"/>
      <c r="J103" s="101"/>
      <c r="K103" s="99" t="s">
        <v>11</v>
      </c>
      <c r="L103" s="100"/>
      <c r="M103" s="100"/>
      <c r="N103" s="100"/>
      <c r="O103" s="101"/>
      <c r="P103" s="99" t="s">
        <v>11</v>
      </c>
      <c r="Q103" s="100"/>
      <c r="R103" s="100"/>
      <c r="S103" s="100"/>
      <c r="T103" s="100"/>
      <c r="U103" s="11" t="s">
        <v>12</v>
      </c>
      <c r="V103" s="8" t="s">
        <v>28</v>
      </c>
      <c r="W103" s="9" t="s">
        <v>29</v>
      </c>
      <c r="X103" s="42" t="s">
        <v>30</v>
      </c>
      <c r="Y103" s="11" t="s">
        <v>12</v>
      </c>
      <c r="Z103" s="8" t="s">
        <v>28</v>
      </c>
      <c r="AA103" s="9" t="s">
        <v>29</v>
      </c>
      <c r="AB103" s="42" t="s">
        <v>30</v>
      </c>
    </row>
    <row r="104" spans="1:28" ht="18" thickBot="1">
      <c r="A104" s="12" t="s">
        <v>4</v>
      </c>
      <c r="B104" s="13"/>
      <c r="C104" s="72">
        <f>E104/1.2</f>
        <v>0</v>
      </c>
      <c r="D104" s="72">
        <f>E104-C104</f>
        <v>0</v>
      </c>
      <c r="E104" s="14"/>
      <c r="F104" s="12" t="s">
        <v>4</v>
      </c>
      <c r="G104" s="13"/>
      <c r="H104" s="72">
        <f>J104/1.2</f>
        <v>0</v>
      </c>
      <c r="I104" s="72">
        <f>J104-H104</f>
        <v>0</v>
      </c>
      <c r="J104" s="14"/>
      <c r="K104" s="12" t="s">
        <v>4</v>
      </c>
      <c r="L104" s="13"/>
      <c r="M104" s="72">
        <f>O104/1.2</f>
        <v>0</v>
      </c>
      <c r="N104" s="72">
        <f>O104-M104</f>
        <v>0</v>
      </c>
      <c r="O104" s="14"/>
      <c r="P104" s="31"/>
      <c r="Q104" s="32"/>
      <c r="R104" s="77">
        <f>T104/1.2</f>
        <v>0</v>
      </c>
      <c r="S104" s="77">
        <f>T104-R104</f>
        <v>0</v>
      </c>
      <c r="T104" s="33"/>
      <c r="U104" s="26"/>
      <c r="V104" s="67">
        <f>X104/1.2</f>
        <v>0</v>
      </c>
      <c r="W104" s="67">
        <f>X104-V104</f>
        <v>0</v>
      </c>
      <c r="X104" s="28"/>
      <c r="Y104" s="16"/>
      <c r="Z104" s="75">
        <f>AB104/1.2</f>
        <v>0</v>
      </c>
      <c r="AA104" s="75">
        <f>AB104-Z104</f>
        <v>0</v>
      </c>
      <c r="AB104" s="14"/>
    </row>
    <row r="105" spans="1:28" ht="18" thickBot="1">
      <c r="A105" s="15" t="s">
        <v>6</v>
      </c>
      <c r="B105" s="2"/>
      <c r="C105" s="72">
        <f aca="true" t="shared" si="81" ref="C105:C113">E105/1.2</f>
        <v>0</v>
      </c>
      <c r="D105" s="72">
        <f aca="true" t="shared" si="82" ref="D105:D113">E105-C105</f>
        <v>0</v>
      </c>
      <c r="E105" s="3"/>
      <c r="F105" s="15" t="s">
        <v>6</v>
      </c>
      <c r="G105" s="2"/>
      <c r="H105" s="72">
        <f aca="true" t="shared" si="83" ref="H105:H113">J105/1.2</f>
        <v>0</v>
      </c>
      <c r="I105" s="72">
        <f aca="true" t="shared" si="84" ref="I105:I113">J105-H105</f>
        <v>0</v>
      </c>
      <c r="J105" s="3"/>
      <c r="K105" s="15" t="s">
        <v>6</v>
      </c>
      <c r="L105" s="2"/>
      <c r="M105" s="72">
        <f aca="true" t="shared" si="85" ref="M105:M113">O105/1.2</f>
        <v>0</v>
      </c>
      <c r="N105" s="72">
        <f aca="true" t="shared" si="86" ref="N105:N113">O105-M105</f>
        <v>0</v>
      </c>
      <c r="O105" s="3"/>
      <c r="P105" s="34"/>
      <c r="Q105" s="35"/>
      <c r="R105" s="77">
        <f aca="true" t="shared" si="87" ref="R105:R113">T105/1.2</f>
        <v>0</v>
      </c>
      <c r="S105" s="77">
        <f aca="true" t="shared" si="88" ref="S105:S113">T105-R105</f>
        <v>0</v>
      </c>
      <c r="T105" s="36"/>
      <c r="U105" s="21"/>
      <c r="V105" s="67">
        <f aca="true" t="shared" si="89" ref="V105:V113">X105/1.2</f>
        <v>0</v>
      </c>
      <c r="W105" s="67">
        <f aca="true" t="shared" si="90" ref="W105:W113">X105-V105</f>
        <v>0</v>
      </c>
      <c r="X105" s="23"/>
      <c r="Y105" s="17"/>
      <c r="Z105" s="75">
        <f aca="true" t="shared" si="91" ref="Z105:Z113">AB105/1.2</f>
        <v>0</v>
      </c>
      <c r="AA105" s="75">
        <f aca="true" t="shared" si="92" ref="AA105:AA113">AB105-Z105</f>
        <v>0</v>
      </c>
      <c r="AB105" s="3"/>
    </row>
    <row r="106" spans="1:28" ht="18" thickBot="1">
      <c r="A106" s="1" t="s">
        <v>8</v>
      </c>
      <c r="B106" s="2"/>
      <c r="C106" s="72">
        <f t="shared" si="81"/>
        <v>0</v>
      </c>
      <c r="D106" s="72">
        <f t="shared" si="82"/>
        <v>0</v>
      </c>
      <c r="E106" s="3"/>
      <c r="F106" s="1" t="s">
        <v>8</v>
      </c>
      <c r="G106" s="2"/>
      <c r="H106" s="72">
        <f t="shared" si="83"/>
        <v>0</v>
      </c>
      <c r="I106" s="72">
        <f t="shared" si="84"/>
        <v>0</v>
      </c>
      <c r="J106" s="3"/>
      <c r="K106" s="1" t="s">
        <v>8</v>
      </c>
      <c r="L106" s="2"/>
      <c r="M106" s="72">
        <f t="shared" si="85"/>
        <v>0</v>
      </c>
      <c r="N106" s="72">
        <f t="shared" si="86"/>
        <v>0</v>
      </c>
      <c r="O106" s="3"/>
      <c r="P106" s="37"/>
      <c r="Q106" s="19"/>
      <c r="R106" s="77">
        <f t="shared" si="87"/>
        <v>0</v>
      </c>
      <c r="S106" s="77">
        <f t="shared" si="88"/>
        <v>0</v>
      </c>
      <c r="T106" s="36"/>
      <c r="U106" s="21"/>
      <c r="V106" s="67">
        <f t="shared" si="89"/>
        <v>0</v>
      </c>
      <c r="W106" s="67">
        <f t="shared" si="90"/>
        <v>0</v>
      </c>
      <c r="X106" s="23"/>
      <c r="Y106" s="17"/>
      <c r="Z106" s="75">
        <f t="shared" si="91"/>
        <v>0</v>
      </c>
      <c r="AA106" s="75">
        <f t="shared" si="92"/>
        <v>0</v>
      </c>
      <c r="AB106" s="3"/>
    </row>
    <row r="107" spans="1:28" ht="18" thickBot="1">
      <c r="A107" s="1" t="s">
        <v>9</v>
      </c>
      <c r="B107" s="2"/>
      <c r="C107" s="72">
        <f t="shared" si="81"/>
        <v>0</v>
      </c>
      <c r="D107" s="72">
        <f t="shared" si="82"/>
        <v>0</v>
      </c>
      <c r="E107" s="3"/>
      <c r="F107" s="1" t="s">
        <v>9</v>
      </c>
      <c r="G107" s="2"/>
      <c r="H107" s="72">
        <f t="shared" si="83"/>
        <v>0</v>
      </c>
      <c r="I107" s="72">
        <f t="shared" si="84"/>
        <v>0</v>
      </c>
      <c r="J107" s="3"/>
      <c r="K107" s="21" t="s">
        <v>9</v>
      </c>
      <c r="L107" s="22"/>
      <c r="M107" s="72">
        <f t="shared" si="85"/>
        <v>0</v>
      </c>
      <c r="N107" s="72">
        <f t="shared" si="86"/>
        <v>0</v>
      </c>
      <c r="O107" s="23"/>
      <c r="P107" s="1"/>
      <c r="Q107" s="2"/>
      <c r="R107" s="77">
        <f t="shared" si="87"/>
        <v>0</v>
      </c>
      <c r="S107" s="77">
        <f t="shared" si="88"/>
        <v>0</v>
      </c>
      <c r="T107" s="3"/>
      <c r="U107" s="21"/>
      <c r="V107" s="67">
        <f t="shared" si="89"/>
        <v>0</v>
      </c>
      <c r="W107" s="67">
        <f t="shared" si="90"/>
        <v>0</v>
      </c>
      <c r="X107" s="23"/>
      <c r="Y107" s="17"/>
      <c r="Z107" s="75">
        <f t="shared" si="91"/>
        <v>0</v>
      </c>
      <c r="AA107" s="75">
        <f t="shared" si="92"/>
        <v>0</v>
      </c>
      <c r="AB107" s="3"/>
    </row>
    <row r="108" spans="1:28" ht="18" thickBot="1">
      <c r="A108" s="1" t="s">
        <v>10</v>
      </c>
      <c r="B108" s="2"/>
      <c r="C108" s="72">
        <f t="shared" si="81"/>
        <v>0</v>
      </c>
      <c r="D108" s="72">
        <f t="shared" si="82"/>
        <v>0</v>
      </c>
      <c r="E108" s="3"/>
      <c r="F108" s="21" t="s">
        <v>10</v>
      </c>
      <c r="G108" s="22"/>
      <c r="H108" s="72">
        <f t="shared" si="83"/>
        <v>0</v>
      </c>
      <c r="I108" s="72">
        <f t="shared" si="84"/>
        <v>0</v>
      </c>
      <c r="J108" s="23"/>
      <c r="K108" s="21" t="s">
        <v>10</v>
      </c>
      <c r="L108" s="22"/>
      <c r="M108" s="72">
        <f t="shared" si="85"/>
        <v>0</v>
      </c>
      <c r="N108" s="72">
        <f t="shared" si="86"/>
        <v>0</v>
      </c>
      <c r="O108" s="23"/>
      <c r="P108" s="1"/>
      <c r="Q108" s="2"/>
      <c r="R108" s="77">
        <f t="shared" si="87"/>
        <v>0</v>
      </c>
      <c r="S108" s="77">
        <f t="shared" si="88"/>
        <v>0</v>
      </c>
      <c r="T108" s="3"/>
      <c r="U108" s="21"/>
      <c r="V108" s="67">
        <f t="shared" si="89"/>
        <v>0</v>
      </c>
      <c r="W108" s="67">
        <f t="shared" si="90"/>
        <v>0</v>
      </c>
      <c r="X108" s="23"/>
      <c r="Y108" s="17"/>
      <c r="Z108" s="75">
        <f t="shared" si="91"/>
        <v>0</v>
      </c>
      <c r="AA108" s="75">
        <f t="shared" si="92"/>
        <v>0</v>
      </c>
      <c r="AB108" s="3"/>
    </row>
    <row r="109" spans="1:28" ht="18" thickBot="1">
      <c r="A109" s="21" t="s">
        <v>3</v>
      </c>
      <c r="B109" s="22"/>
      <c r="C109" s="72">
        <f t="shared" si="81"/>
        <v>0</v>
      </c>
      <c r="D109" s="72">
        <f t="shared" si="82"/>
        <v>0</v>
      </c>
      <c r="E109" s="23"/>
      <c r="F109" s="21" t="s">
        <v>3</v>
      </c>
      <c r="G109" s="22"/>
      <c r="H109" s="72">
        <f t="shared" si="83"/>
        <v>0</v>
      </c>
      <c r="I109" s="72">
        <f t="shared" si="84"/>
        <v>0</v>
      </c>
      <c r="J109" s="23"/>
      <c r="K109" s="21" t="s">
        <v>3</v>
      </c>
      <c r="L109" s="22"/>
      <c r="M109" s="72">
        <f t="shared" si="85"/>
        <v>0</v>
      </c>
      <c r="N109" s="72">
        <f t="shared" si="86"/>
        <v>0</v>
      </c>
      <c r="O109" s="23"/>
      <c r="P109" s="1"/>
      <c r="Q109" s="2"/>
      <c r="R109" s="77">
        <f t="shared" si="87"/>
        <v>0</v>
      </c>
      <c r="S109" s="77">
        <f t="shared" si="88"/>
        <v>0</v>
      </c>
      <c r="T109" s="3"/>
      <c r="U109" s="21"/>
      <c r="V109" s="67">
        <f t="shared" si="89"/>
        <v>0</v>
      </c>
      <c r="W109" s="67">
        <f t="shared" si="90"/>
        <v>0</v>
      </c>
      <c r="X109" s="23"/>
      <c r="Y109" s="17"/>
      <c r="Z109" s="75">
        <f t="shared" si="91"/>
        <v>0</v>
      </c>
      <c r="AA109" s="75">
        <f t="shared" si="92"/>
        <v>0</v>
      </c>
      <c r="AB109" s="3"/>
    </row>
    <row r="110" spans="1:28" ht="18" thickBot="1">
      <c r="A110" s="21" t="s">
        <v>2</v>
      </c>
      <c r="B110" s="22"/>
      <c r="C110" s="72">
        <f t="shared" si="81"/>
        <v>0</v>
      </c>
      <c r="D110" s="72">
        <f t="shared" si="82"/>
        <v>0</v>
      </c>
      <c r="E110" s="23"/>
      <c r="F110" s="21" t="s">
        <v>2</v>
      </c>
      <c r="G110" s="22"/>
      <c r="H110" s="72">
        <f t="shared" si="83"/>
        <v>0</v>
      </c>
      <c r="I110" s="72">
        <f t="shared" si="84"/>
        <v>0</v>
      </c>
      <c r="J110" s="23"/>
      <c r="K110" s="21" t="s">
        <v>2</v>
      </c>
      <c r="L110" s="22"/>
      <c r="M110" s="72">
        <f t="shared" si="85"/>
        <v>0</v>
      </c>
      <c r="N110" s="72">
        <f t="shared" si="86"/>
        <v>0</v>
      </c>
      <c r="O110" s="23"/>
      <c r="P110" s="1"/>
      <c r="Q110" s="2"/>
      <c r="R110" s="77">
        <f t="shared" si="87"/>
        <v>0</v>
      </c>
      <c r="S110" s="77">
        <f t="shared" si="88"/>
        <v>0</v>
      </c>
      <c r="T110" s="3"/>
      <c r="U110" s="21"/>
      <c r="V110" s="67">
        <f t="shared" si="89"/>
        <v>0</v>
      </c>
      <c r="W110" s="67">
        <f t="shared" si="90"/>
        <v>0</v>
      </c>
      <c r="X110" s="23"/>
      <c r="Y110" s="17"/>
      <c r="Z110" s="75">
        <f t="shared" si="91"/>
        <v>0</v>
      </c>
      <c r="AA110" s="75">
        <f t="shared" si="92"/>
        <v>0</v>
      </c>
      <c r="AB110" s="3"/>
    </row>
    <row r="111" spans="1:28" ht="18" thickBot="1">
      <c r="A111" s="21" t="s">
        <v>1</v>
      </c>
      <c r="B111" s="22"/>
      <c r="C111" s="72">
        <f t="shared" si="81"/>
        <v>0</v>
      </c>
      <c r="D111" s="72">
        <f t="shared" si="82"/>
        <v>0</v>
      </c>
      <c r="E111" s="23"/>
      <c r="F111" s="21" t="s">
        <v>1</v>
      </c>
      <c r="G111" s="22"/>
      <c r="H111" s="72">
        <f t="shared" si="83"/>
        <v>0</v>
      </c>
      <c r="I111" s="72">
        <f t="shared" si="84"/>
        <v>0</v>
      </c>
      <c r="J111" s="23"/>
      <c r="K111" s="21" t="s">
        <v>1</v>
      </c>
      <c r="L111" s="22"/>
      <c r="M111" s="72">
        <f t="shared" si="85"/>
        <v>0</v>
      </c>
      <c r="N111" s="72">
        <f t="shared" si="86"/>
        <v>0</v>
      </c>
      <c r="O111" s="23"/>
      <c r="P111" s="1"/>
      <c r="Q111" s="2"/>
      <c r="R111" s="77">
        <f t="shared" si="87"/>
        <v>0</v>
      </c>
      <c r="S111" s="77">
        <f t="shared" si="88"/>
        <v>0</v>
      </c>
      <c r="T111" s="3"/>
      <c r="U111" s="21"/>
      <c r="V111" s="67">
        <f t="shared" si="89"/>
        <v>0</v>
      </c>
      <c r="W111" s="67">
        <f t="shared" si="90"/>
        <v>0</v>
      </c>
      <c r="X111" s="23"/>
      <c r="Y111" s="17"/>
      <c r="Z111" s="75">
        <f t="shared" si="91"/>
        <v>0</v>
      </c>
      <c r="AA111" s="75">
        <f t="shared" si="92"/>
        <v>0</v>
      </c>
      <c r="AB111" s="3"/>
    </row>
    <row r="112" spans="1:28" ht="18" thickBot="1">
      <c r="A112" s="21" t="s">
        <v>5</v>
      </c>
      <c r="B112" s="22"/>
      <c r="C112" s="72">
        <f t="shared" si="81"/>
        <v>0</v>
      </c>
      <c r="D112" s="72">
        <f t="shared" si="82"/>
        <v>0</v>
      </c>
      <c r="E112" s="23"/>
      <c r="F112" s="21" t="s">
        <v>5</v>
      </c>
      <c r="G112" s="22"/>
      <c r="H112" s="72">
        <f t="shared" si="83"/>
        <v>0</v>
      </c>
      <c r="I112" s="72">
        <f t="shared" si="84"/>
        <v>0</v>
      </c>
      <c r="J112" s="23"/>
      <c r="K112" s="21" t="s">
        <v>5</v>
      </c>
      <c r="L112" s="22"/>
      <c r="M112" s="72">
        <f t="shared" si="85"/>
        <v>0</v>
      </c>
      <c r="N112" s="72">
        <f t="shared" si="86"/>
        <v>0</v>
      </c>
      <c r="O112" s="23"/>
      <c r="P112" s="1"/>
      <c r="Q112" s="2"/>
      <c r="R112" s="77">
        <f t="shared" si="87"/>
        <v>0</v>
      </c>
      <c r="S112" s="77">
        <f t="shared" si="88"/>
        <v>0</v>
      </c>
      <c r="T112" s="3"/>
      <c r="U112" s="21"/>
      <c r="V112" s="67">
        <f t="shared" si="89"/>
        <v>0</v>
      </c>
      <c r="W112" s="67">
        <f t="shared" si="90"/>
        <v>0</v>
      </c>
      <c r="X112" s="23"/>
      <c r="Y112" s="17"/>
      <c r="Z112" s="75">
        <f t="shared" si="91"/>
        <v>0</v>
      </c>
      <c r="AA112" s="75">
        <f t="shared" si="92"/>
        <v>0</v>
      </c>
      <c r="AB112" s="3"/>
    </row>
    <row r="113" spans="1:28" ht="18" thickBot="1">
      <c r="A113" s="24" t="s">
        <v>7</v>
      </c>
      <c r="B113" s="25"/>
      <c r="C113" s="72">
        <f t="shared" si="81"/>
        <v>0</v>
      </c>
      <c r="D113" s="72">
        <f t="shared" si="82"/>
        <v>0</v>
      </c>
      <c r="E113" s="38"/>
      <c r="F113" s="24" t="s">
        <v>7</v>
      </c>
      <c r="G113" s="25"/>
      <c r="H113" s="72">
        <f t="shared" si="83"/>
        <v>0</v>
      </c>
      <c r="I113" s="72">
        <f t="shared" si="84"/>
        <v>0</v>
      </c>
      <c r="J113" s="38"/>
      <c r="K113" s="24" t="s">
        <v>7</v>
      </c>
      <c r="L113" s="25"/>
      <c r="M113" s="72">
        <f t="shared" si="85"/>
        <v>0</v>
      </c>
      <c r="N113" s="72">
        <f t="shared" si="86"/>
        <v>0</v>
      </c>
      <c r="O113" s="38"/>
      <c r="P113" s="4"/>
      <c r="Q113" s="5"/>
      <c r="R113" s="77">
        <f t="shared" si="87"/>
        <v>0</v>
      </c>
      <c r="S113" s="77">
        <f t="shared" si="88"/>
        <v>0</v>
      </c>
      <c r="T113" s="6"/>
      <c r="U113" s="24"/>
      <c r="V113" s="67">
        <f t="shared" si="89"/>
        <v>0</v>
      </c>
      <c r="W113" s="67">
        <f t="shared" si="90"/>
        <v>0</v>
      </c>
      <c r="X113" s="38"/>
      <c r="Y113" s="41"/>
      <c r="Z113" s="75">
        <f t="shared" si="91"/>
        <v>0</v>
      </c>
      <c r="AA113" s="75">
        <f t="shared" si="92"/>
        <v>0</v>
      </c>
      <c r="AB113" s="38"/>
    </row>
    <row r="115" spans="1:2" ht="21" thickBot="1">
      <c r="A115" s="49" t="s">
        <v>24</v>
      </c>
      <c r="B115" s="50"/>
    </row>
    <row r="116" spans="1:28" ht="30" customHeight="1" thickBot="1">
      <c r="A116" s="99" t="s">
        <v>13</v>
      </c>
      <c r="B116" s="100"/>
      <c r="C116" s="100"/>
      <c r="D116" s="100"/>
      <c r="E116" s="101"/>
      <c r="F116" s="122" t="s">
        <v>14</v>
      </c>
      <c r="G116" s="122"/>
      <c r="H116" s="122"/>
      <c r="I116" s="122"/>
      <c r="J116" s="123"/>
      <c r="K116" s="122" t="s">
        <v>15</v>
      </c>
      <c r="L116" s="122"/>
      <c r="M116" s="122"/>
      <c r="N116" s="122"/>
      <c r="O116" s="123"/>
      <c r="P116" s="100" t="s">
        <v>16</v>
      </c>
      <c r="Q116" s="100"/>
      <c r="R116" s="100"/>
      <c r="S116" s="100"/>
      <c r="T116" s="101"/>
      <c r="U116" s="113" t="s">
        <v>43</v>
      </c>
      <c r="V116" s="114"/>
      <c r="W116" s="114"/>
      <c r="X116" s="115"/>
      <c r="Y116" s="113" t="s">
        <v>42</v>
      </c>
      <c r="Z116" s="114"/>
      <c r="AA116" s="114"/>
      <c r="AB116" s="115"/>
    </row>
    <row r="117" spans="1:28" ht="31.5" thickBot="1">
      <c r="A117" s="10" t="s">
        <v>17</v>
      </c>
      <c r="B117" s="8" t="s">
        <v>12</v>
      </c>
      <c r="C117" s="8" t="s">
        <v>28</v>
      </c>
      <c r="D117" s="9" t="s">
        <v>29</v>
      </c>
      <c r="E117" s="42" t="s">
        <v>30</v>
      </c>
      <c r="F117" s="10" t="s">
        <v>17</v>
      </c>
      <c r="G117" s="8" t="s">
        <v>12</v>
      </c>
      <c r="H117" s="8" t="s">
        <v>28</v>
      </c>
      <c r="I117" s="9" t="s">
        <v>29</v>
      </c>
      <c r="J117" s="42" t="s">
        <v>30</v>
      </c>
      <c r="K117" s="10" t="s">
        <v>17</v>
      </c>
      <c r="L117" s="8" t="s">
        <v>12</v>
      </c>
      <c r="M117" s="8" t="s">
        <v>28</v>
      </c>
      <c r="N117" s="9" t="s">
        <v>29</v>
      </c>
      <c r="O117" s="42" t="s">
        <v>30</v>
      </c>
      <c r="P117" s="10" t="s">
        <v>17</v>
      </c>
      <c r="Q117" s="8" t="s">
        <v>12</v>
      </c>
      <c r="R117" s="8" t="s">
        <v>28</v>
      </c>
      <c r="S117" s="9" t="s">
        <v>29</v>
      </c>
      <c r="T117" s="42" t="s">
        <v>30</v>
      </c>
      <c r="U117" s="116"/>
      <c r="V117" s="117"/>
      <c r="W117" s="117"/>
      <c r="X117" s="118"/>
      <c r="Y117" s="116"/>
      <c r="Z117" s="117"/>
      <c r="AA117" s="117"/>
      <c r="AB117" s="118"/>
    </row>
    <row r="118" spans="1:28" ht="27.75" thickBot="1">
      <c r="A118" s="99" t="s">
        <v>31</v>
      </c>
      <c r="B118" s="100"/>
      <c r="C118" s="100"/>
      <c r="D118" s="100"/>
      <c r="E118" s="101"/>
      <c r="F118" s="99" t="s">
        <v>31</v>
      </c>
      <c r="G118" s="100"/>
      <c r="H118" s="100"/>
      <c r="I118" s="100"/>
      <c r="J118" s="101"/>
      <c r="K118" s="124" t="s">
        <v>32</v>
      </c>
      <c r="L118" s="125"/>
      <c r="M118" s="125"/>
      <c r="N118" s="125"/>
      <c r="O118" s="126"/>
      <c r="P118" s="124" t="s">
        <v>32</v>
      </c>
      <c r="Q118" s="125"/>
      <c r="R118" s="125"/>
      <c r="S118" s="125"/>
      <c r="T118" s="126"/>
      <c r="U118" s="11" t="s">
        <v>12</v>
      </c>
      <c r="V118" s="8" t="s">
        <v>28</v>
      </c>
      <c r="W118" s="9" t="s">
        <v>29</v>
      </c>
      <c r="X118" s="42" t="s">
        <v>30</v>
      </c>
      <c r="Y118" s="11" t="s">
        <v>12</v>
      </c>
      <c r="Z118" s="8" t="s">
        <v>28</v>
      </c>
      <c r="AA118" s="9" t="s">
        <v>29</v>
      </c>
      <c r="AB118" s="42" t="s">
        <v>30</v>
      </c>
    </row>
    <row r="119" spans="1:28" ht="18" thickBot="1">
      <c r="A119" s="12" t="s">
        <v>4</v>
      </c>
      <c r="B119" s="13"/>
      <c r="C119" s="72">
        <f>E119/1.2</f>
        <v>0</v>
      </c>
      <c r="D119" s="72">
        <f>E119-C119</f>
        <v>0</v>
      </c>
      <c r="E119" s="14"/>
      <c r="F119" s="12" t="s">
        <v>4</v>
      </c>
      <c r="G119" s="13"/>
      <c r="H119" s="72">
        <f>J119/1.2</f>
        <v>0</v>
      </c>
      <c r="I119" s="72">
        <f>J119-H119</f>
        <v>0</v>
      </c>
      <c r="J119" s="14"/>
      <c r="K119" s="12" t="s">
        <v>4</v>
      </c>
      <c r="L119" s="13"/>
      <c r="M119" s="72">
        <f>O119/1.2</f>
        <v>0</v>
      </c>
      <c r="N119" s="72">
        <f>O119-M119</f>
        <v>0</v>
      </c>
      <c r="O119" s="14"/>
      <c r="P119" s="31"/>
      <c r="Q119" s="32"/>
      <c r="R119" s="77">
        <f>T119/1.2</f>
        <v>0</v>
      </c>
      <c r="S119" s="77">
        <f>T119-R119</f>
        <v>0</v>
      </c>
      <c r="T119" s="33"/>
      <c r="U119" s="95">
        <f>X119/1870</f>
        <v>0.2192513368983957</v>
      </c>
      <c r="V119" s="72">
        <f>X119/1.2</f>
        <v>341.6666666666667</v>
      </c>
      <c r="W119" s="72">
        <f>X119-V119</f>
        <v>68.33333333333331</v>
      </c>
      <c r="X119" s="73">
        <v>410</v>
      </c>
      <c r="Y119" s="16"/>
      <c r="Z119" s="75">
        <f>AB119/1.2</f>
        <v>0</v>
      </c>
      <c r="AA119" s="75">
        <f>AB119-Z119</f>
        <v>0</v>
      </c>
      <c r="AB119" s="14"/>
    </row>
    <row r="120" spans="1:28" ht="18" thickBot="1">
      <c r="A120" s="15" t="s">
        <v>6</v>
      </c>
      <c r="B120" s="2"/>
      <c r="C120" s="72">
        <f aca="true" t="shared" si="93" ref="C120:C128">E120/1.2</f>
        <v>0</v>
      </c>
      <c r="D120" s="72">
        <f aca="true" t="shared" si="94" ref="D120:D128">E120-C120</f>
        <v>0</v>
      </c>
      <c r="E120" s="3"/>
      <c r="F120" s="15" t="s">
        <v>6</v>
      </c>
      <c r="G120" s="2"/>
      <c r="H120" s="72">
        <f aca="true" t="shared" si="95" ref="H120:H128">J120/1.2</f>
        <v>0</v>
      </c>
      <c r="I120" s="72">
        <f aca="true" t="shared" si="96" ref="I120:I128">J120-H120</f>
        <v>0</v>
      </c>
      <c r="J120" s="3"/>
      <c r="K120" s="15" t="s">
        <v>6</v>
      </c>
      <c r="L120" s="2"/>
      <c r="M120" s="72">
        <f aca="true" t="shared" si="97" ref="M120:M128">O120/1.2</f>
        <v>0</v>
      </c>
      <c r="N120" s="72">
        <f aca="true" t="shared" si="98" ref="N120:N128">O120-M120</f>
        <v>0</v>
      </c>
      <c r="O120" s="3"/>
      <c r="P120" s="34"/>
      <c r="Q120" s="35"/>
      <c r="R120" s="77">
        <f aca="true" t="shared" si="99" ref="R120:R128">T120/1.2</f>
        <v>0</v>
      </c>
      <c r="S120" s="77">
        <f aca="true" t="shared" si="100" ref="S120:S128">T120-R120</f>
        <v>0</v>
      </c>
      <c r="T120" s="36"/>
      <c r="U120" s="95">
        <f aca="true" t="shared" si="101" ref="U120:U128">X120/1870</f>
        <v>0.2192513368983957</v>
      </c>
      <c r="V120" s="72">
        <f aca="true" t="shared" si="102" ref="V120:V128">X120/1.2</f>
        <v>341.6666666666667</v>
      </c>
      <c r="W120" s="72">
        <f aca="true" t="shared" si="103" ref="W120:W128">X120-V120</f>
        <v>68.33333333333331</v>
      </c>
      <c r="X120" s="73">
        <v>410</v>
      </c>
      <c r="Y120" s="17"/>
      <c r="Z120" s="75">
        <f aca="true" t="shared" si="104" ref="Z120:Z128">AB120/1.2</f>
        <v>0</v>
      </c>
      <c r="AA120" s="75">
        <f aca="true" t="shared" si="105" ref="AA120:AA128">AB120-Z120</f>
        <v>0</v>
      </c>
      <c r="AB120" s="3"/>
    </row>
    <row r="121" spans="1:28" ht="18" thickBot="1">
      <c r="A121" s="21" t="s">
        <v>8</v>
      </c>
      <c r="B121" s="22"/>
      <c r="C121" s="72">
        <f t="shared" si="93"/>
        <v>0</v>
      </c>
      <c r="D121" s="72">
        <f t="shared" si="94"/>
        <v>0</v>
      </c>
      <c r="E121" s="23"/>
      <c r="F121" s="21" t="s">
        <v>8</v>
      </c>
      <c r="G121" s="22"/>
      <c r="H121" s="72">
        <f t="shared" si="95"/>
        <v>0</v>
      </c>
      <c r="I121" s="72">
        <f t="shared" si="96"/>
        <v>0</v>
      </c>
      <c r="J121" s="23"/>
      <c r="K121" s="21" t="s">
        <v>8</v>
      </c>
      <c r="L121" s="88">
        <f>O121/1870</f>
        <v>0.660427807486631</v>
      </c>
      <c r="M121" s="72">
        <f t="shared" si="97"/>
        <v>1029.1666666666667</v>
      </c>
      <c r="N121" s="72">
        <f t="shared" si="98"/>
        <v>205.83333333333326</v>
      </c>
      <c r="O121" s="64">
        <v>1235</v>
      </c>
      <c r="P121" s="37"/>
      <c r="Q121" s="19"/>
      <c r="R121" s="77">
        <f t="shared" si="99"/>
        <v>0</v>
      </c>
      <c r="S121" s="77">
        <f t="shared" si="100"/>
        <v>0</v>
      </c>
      <c r="T121" s="36"/>
      <c r="U121" s="95">
        <f t="shared" si="101"/>
        <v>0.2192513368983957</v>
      </c>
      <c r="V121" s="72">
        <f t="shared" si="102"/>
        <v>341.6666666666667</v>
      </c>
      <c r="W121" s="72">
        <f t="shared" si="103"/>
        <v>68.33333333333331</v>
      </c>
      <c r="X121" s="73">
        <v>410</v>
      </c>
      <c r="Y121" s="17"/>
      <c r="Z121" s="75">
        <f t="shared" si="104"/>
        <v>0</v>
      </c>
      <c r="AA121" s="75">
        <f t="shared" si="105"/>
        <v>0</v>
      </c>
      <c r="AB121" s="3"/>
    </row>
    <row r="122" spans="1:28" ht="18" thickBot="1">
      <c r="A122" s="21" t="s">
        <v>9</v>
      </c>
      <c r="B122" s="88">
        <f>E122/1870</f>
        <v>0.8609625668449198</v>
      </c>
      <c r="C122" s="72">
        <f t="shared" si="93"/>
        <v>1341.6666666666667</v>
      </c>
      <c r="D122" s="72">
        <f t="shared" si="94"/>
        <v>268.33333333333326</v>
      </c>
      <c r="E122" s="64">
        <v>1610</v>
      </c>
      <c r="F122" s="21" t="s">
        <v>9</v>
      </c>
      <c r="G122" s="88">
        <f>J122/1870</f>
        <v>0.8320855614973262</v>
      </c>
      <c r="H122" s="72">
        <f t="shared" si="95"/>
        <v>1296.6666666666667</v>
      </c>
      <c r="I122" s="72">
        <f t="shared" si="96"/>
        <v>259.33333333333326</v>
      </c>
      <c r="J122" s="64">
        <v>1556</v>
      </c>
      <c r="K122" s="21" t="s">
        <v>9</v>
      </c>
      <c r="L122" s="88">
        <f aca="true" t="shared" si="106" ref="L122:L128">O122/1870</f>
        <v>0.6898395721925134</v>
      </c>
      <c r="M122" s="72">
        <f t="shared" si="97"/>
        <v>1075</v>
      </c>
      <c r="N122" s="72">
        <f t="shared" si="98"/>
        <v>215</v>
      </c>
      <c r="O122" s="64">
        <v>1290</v>
      </c>
      <c r="P122" s="37"/>
      <c r="Q122" s="19"/>
      <c r="R122" s="77">
        <f t="shared" si="99"/>
        <v>0</v>
      </c>
      <c r="S122" s="77">
        <f t="shared" si="100"/>
        <v>0</v>
      </c>
      <c r="T122" s="36"/>
      <c r="U122" s="95">
        <f t="shared" si="101"/>
        <v>0.2192513368983957</v>
      </c>
      <c r="V122" s="72">
        <f t="shared" si="102"/>
        <v>341.6666666666667</v>
      </c>
      <c r="W122" s="72">
        <f t="shared" si="103"/>
        <v>68.33333333333331</v>
      </c>
      <c r="X122" s="73">
        <v>410</v>
      </c>
      <c r="Y122" s="17"/>
      <c r="Z122" s="75">
        <f t="shared" si="104"/>
        <v>0</v>
      </c>
      <c r="AA122" s="75">
        <f t="shared" si="105"/>
        <v>0</v>
      </c>
      <c r="AB122" s="3"/>
    </row>
    <row r="123" spans="1:28" ht="18" thickBot="1">
      <c r="A123" s="21" t="s">
        <v>10</v>
      </c>
      <c r="B123" s="88">
        <f aca="true" t="shared" si="107" ref="B123:B128">E123/1870</f>
        <v>0.8983957219251337</v>
      </c>
      <c r="C123" s="72">
        <f t="shared" si="93"/>
        <v>1400</v>
      </c>
      <c r="D123" s="72">
        <f t="shared" si="94"/>
        <v>280</v>
      </c>
      <c r="E123" s="64">
        <v>1680</v>
      </c>
      <c r="F123" s="21" t="s">
        <v>10</v>
      </c>
      <c r="G123" s="88">
        <f aca="true" t="shared" si="108" ref="G123:G128">J123/1870</f>
        <v>0.853475935828877</v>
      </c>
      <c r="H123" s="72">
        <f t="shared" si="95"/>
        <v>1330</v>
      </c>
      <c r="I123" s="72">
        <f t="shared" si="96"/>
        <v>266</v>
      </c>
      <c r="J123" s="64">
        <v>1596</v>
      </c>
      <c r="K123" s="21" t="s">
        <v>10</v>
      </c>
      <c r="L123" s="88">
        <f t="shared" si="106"/>
        <v>0.713903743315508</v>
      </c>
      <c r="M123" s="72">
        <f t="shared" si="97"/>
        <v>1112.5</v>
      </c>
      <c r="N123" s="72">
        <f t="shared" si="98"/>
        <v>222.5</v>
      </c>
      <c r="O123" s="64">
        <v>1335</v>
      </c>
      <c r="P123" s="37"/>
      <c r="Q123" s="19"/>
      <c r="R123" s="77">
        <f t="shared" si="99"/>
        <v>0</v>
      </c>
      <c r="S123" s="77">
        <f t="shared" si="100"/>
        <v>0</v>
      </c>
      <c r="T123" s="36"/>
      <c r="U123" s="95">
        <f t="shared" si="101"/>
        <v>0.2192513368983957</v>
      </c>
      <c r="V123" s="72">
        <f t="shared" si="102"/>
        <v>341.6666666666667</v>
      </c>
      <c r="W123" s="72">
        <f t="shared" si="103"/>
        <v>68.33333333333331</v>
      </c>
      <c r="X123" s="73">
        <v>410</v>
      </c>
      <c r="Y123" s="17"/>
      <c r="Z123" s="75">
        <f t="shared" si="104"/>
        <v>0</v>
      </c>
      <c r="AA123" s="75">
        <f t="shared" si="105"/>
        <v>0</v>
      </c>
      <c r="AB123" s="3"/>
    </row>
    <row r="124" spans="1:28" ht="18" thickBot="1">
      <c r="A124" s="21" t="s">
        <v>3</v>
      </c>
      <c r="B124" s="88">
        <f t="shared" si="107"/>
        <v>0.9358288770053476</v>
      </c>
      <c r="C124" s="72">
        <f t="shared" si="93"/>
        <v>1458.3333333333335</v>
      </c>
      <c r="D124" s="72">
        <f t="shared" si="94"/>
        <v>291.6666666666665</v>
      </c>
      <c r="E124" s="64">
        <v>1750</v>
      </c>
      <c r="F124" s="21" t="s">
        <v>3</v>
      </c>
      <c r="G124" s="88">
        <f t="shared" si="108"/>
        <v>0.8748663101604278</v>
      </c>
      <c r="H124" s="72">
        <f t="shared" si="95"/>
        <v>1363.3333333333335</v>
      </c>
      <c r="I124" s="72">
        <f t="shared" si="96"/>
        <v>272.6666666666665</v>
      </c>
      <c r="J124" s="64">
        <v>1636</v>
      </c>
      <c r="K124" s="21" t="s">
        <v>3</v>
      </c>
      <c r="L124" s="88">
        <f t="shared" si="106"/>
        <v>0.7379679144385026</v>
      </c>
      <c r="M124" s="72">
        <f t="shared" si="97"/>
        <v>1150</v>
      </c>
      <c r="N124" s="72">
        <f t="shared" si="98"/>
        <v>230</v>
      </c>
      <c r="O124" s="64">
        <v>1380</v>
      </c>
      <c r="P124" s="37"/>
      <c r="Q124" s="19"/>
      <c r="R124" s="77">
        <f t="shared" si="99"/>
        <v>0</v>
      </c>
      <c r="S124" s="77">
        <f t="shared" si="100"/>
        <v>0</v>
      </c>
      <c r="T124" s="36"/>
      <c r="U124" s="95">
        <f t="shared" si="101"/>
        <v>0.2192513368983957</v>
      </c>
      <c r="V124" s="72">
        <f t="shared" si="102"/>
        <v>341.6666666666667</v>
      </c>
      <c r="W124" s="72">
        <f t="shared" si="103"/>
        <v>68.33333333333331</v>
      </c>
      <c r="X124" s="73">
        <v>410</v>
      </c>
      <c r="Y124" s="17"/>
      <c r="Z124" s="75">
        <f t="shared" si="104"/>
        <v>0</v>
      </c>
      <c r="AA124" s="75">
        <f t="shared" si="105"/>
        <v>0</v>
      </c>
      <c r="AB124" s="3"/>
    </row>
    <row r="125" spans="1:28" ht="18" thickBot="1">
      <c r="A125" s="21" t="s">
        <v>2</v>
      </c>
      <c r="B125" s="88">
        <f t="shared" si="107"/>
        <v>0.9732620320855615</v>
      </c>
      <c r="C125" s="72">
        <f t="shared" si="93"/>
        <v>1516.6666666666667</v>
      </c>
      <c r="D125" s="72">
        <f t="shared" si="94"/>
        <v>303.33333333333326</v>
      </c>
      <c r="E125" s="64">
        <v>1820</v>
      </c>
      <c r="F125" s="21" t="s">
        <v>2</v>
      </c>
      <c r="G125" s="88">
        <f t="shared" si="108"/>
        <v>0.8962566844919786</v>
      </c>
      <c r="H125" s="72">
        <f t="shared" si="95"/>
        <v>1396.6666666666667</v>
      </c>
      <c r="I125" s="72">
        <f t="shared" si="96"/>
        <v>279.33333333333326</v>
      </c>
      <c r="J125" s="64">
        <v>1676</v>
      </c>
      <c r="K125" s="21" t="s">
        <v>2</v>
      </c>
      <c r="L125" s="88">
        <f t="shared" si="106"/>
        <v>0.7540106951871658</v>
      </c>
      <c r="M125" s="72">
        <f t="shared" si="97"/>
        <v>1175</v>
      </c>
      <c r="N125" s="72">
        <f t="shared" si="98"/>
        <v>235</v>
      </c>
      <c r="O125" s="64">
        <v>1410</v>
      </c>
      <c r="P125" s="37"/>
      <c r="Q125" s="19"/>
      <c r="R125" s="77">
        <f t="shared" si="99"/>
        <v>0</v>
      </c>
      <c r="S125" s="77">
        <f t="shared" si="100"/>
        <v>0</v>
      </c>
      <c r="T125" s="36"/>
      <c r="U125" s="95">
        <f t="shared" si="101"/>
        <v>0.2192513368983957</v>
      </c>
      <c r="V125" s="72">
        <f t="shared" si="102"/>
        <v>341.6666666666667</v>
      </c>
      <c r="W125" s="72">
        <f t="shared" si="103"/>
        <v>68.33333333333331</v>
      </c>
      <c r="X125" s="73">
        <v>410</v>
      </c>
      <c r="Y125" s="17"/>
      <c r="Z125" s="75">
        <f t="shared" si="104"/>
        <v>0</v>
      </c>
      <c r="AA125" s="75">
        <f t="shared" si="105"/>
        <v>0</v>
      </c>
      <c r="AB125" s="3"/>
    </row>
    <row r="126" spans="1:28" ht="18" thickBot="1">
      <c r="A126" s="21" t="s">
        <v>1</v>
      </c>
      <c r="B126" s="88">
        <f t="shared" si="107"/>
        <v>1.0106951871657754</v>
      </c>
      <c r="C126" s="72">
        <f t="shared" si="93"/>
        <v>1575</v>
      </c>
      <c r="D126" s="72">
        <f t="shared" si="94"/>
        <v>315</v>
      </c>
      <c r="E126" s="64">
        <v>1890</v>
      </c>
      <c r="F126" s="21" t="s">
        <v>1</v>
      </c>
      <c r="G126" s="88">
        <f t="shared" si="108"/>
        <v>0.9197860962566845</v>
      </c>
      <c r="H126" s="72">
        <f t="shared" si="95"/>
        <v>1433.3333333333335</v>
      </c>
      <c r="I126" s="72">
        <f t="shared" si="96"/>
        <v>286.6666666666665</v>
      </c>
      <c r="J126" s="64">
        <v>1720</v>
      </c>
      <c r="K126" s="21" t="s">
        <v>1</v>
      </c>
      <c r="L126" s="88">
        <f t="shared" si="106"/>
        <v>0.7754010695187166</v>
      </c>
      <c r="M126" s="72">
        <f t="shared" si="97"/>
        <v>1208.3333333333335</v>
      </c>
      <c r="N126" s="72">
        <f t="shared" si="98"/>
        <v>241.66666666666652</v>
      </c>
      <c r="O126" s="64">
        <v>1450</v>
      </c>
      <c r="P126" s="37"/>
      <c r="Q126" s="19"/>
      <c r="R126" s="77">
        <f t="shared" si="99"/>
        <v>0</v>
      </c>
      <c r="S126" s="77">
        <f t="shared" si="100"/>
        <v>0</v>
      </c>
      <c r="T126" s="36"/>
      <c r="U126" s="95">
        <f t="shared" si="101"/>
        <v>0.2192513368983957</v>
      </c>
      <c r="V126" s="72">
        <f t="shared" si="102"/>
        <v>341.6666666666667</v>
      </c>
      <c r="W126" s="72">
        <f t="shared" si="103"/>
        <v>68.33333333333331</v>
      </c>
      <c r="X126" s="73">
        <v>410</v>
      </c>
      <c r="Y126" s="17"/>
      <c r="Z126" s="75">
        <f t="shared" si="104"/>
        <v>0</v>
      </c>
      <c r="AA126" s="75">
        <f t="shared" si="105"/>
        <v>0</v>
      </c>
      <c r="AB126" s="3"/>
    </row>
    <row r="127" spans="1:28" ht="18" thickBot="1">
      <c r="A127" s="21" t="s">
        <v>5</v>
      </c>
      <c r="B127" s="88">
        <f t="shared" si="107"/>
        <v>1.0481283422459893</v>
      </c>
      <c r="C127" s="72">
        <f t="shared" si="93"/>
        <v>1633.3333333333335</v>
      </c>
      <c r="D127" s="72">
        <f t="shared" si="94"/>
        <v>326.6666666666665</v>
      </c>
      <c r="E127" s="64">
        <v>1960</v>
      </c>
      <c r="F127" s="21" t="s">
        <v>5</v>
      </c>
      <c r="G127" s="88">
        <f t="shared" si="108"/>
        <v>0.9438502673796791</v>
      </c>
      <c r="H127" s="72">
        <f t="shared" si="95"/>
        <v>1470.8333333333335</v>
      </c>
      <c r="I127" s="72">
        <f t="shared" si="96"/>
        <v>294.1666666666665</v>
      </c>
      <c r="J127" s="64">
        <v>1765</v>
      </c>
      <c r="K127" s="21" t="s">
        <v>5</v>
      </c>
      <c r="L127" s="88">
        <f t="shared" si="106"/>
        <v>0.8074866310160428</v>
      </c>
      <c r="M127" s="72">
        <f t="shared" si="97"/>
        <v>1258.3333333333335</v>
      </c>
      <c r="N127" s="72">
        <f t="shared" si="98"/>
        <v>251.66666666666652</v>
      </c>
      <c r="O127" s="64">
        <v>1510</v>
      </c>
      <c r="P127" s="37"/>
      <c r="Q127" s="19"/>
      <c r="R127" s="77">
        <f t="shared" si="99"/>
        <v>0</v>
      </c>
      <c r="S127" s="77">
        <f t="shared" si="100"/>
        <v>0</v>
      </c>
      <c r="T127" s="36"/>
      <c r="U127" s="95">
        <f t="shared" si="101"/>
        <v>0.2192513368983957</v>
      </c>
      <c r="V127" s="72">
        <f t="shared" si="102"/>
        <v>341.6666666666667</v>
      </c>
      <c r="W127" s="72">
        <f t="shared" si="103"/>
        <v>68.33333333333331</v>
      </c>
      <c r="X127" s="73">
        <v>410</v>
      </c>
      <c r="Y127" s="17"/>
      <c r="Z127" s="75">
        <f t="shared" si="104"/>
        <v>0</v>
      </c>
      <c r="AA127" s="75">
        <f t="shared" si="105"/>
        <v>0</v>
      </c>
      <c r="AB127" s="3"/>
    </row>
    <row r="128" spans="1:28" ht="18" thickBot="1">
      <c r="A128" s="24" t="s">
        <v>7</v>
      </c>
      <c r="B128" s="88">
        <f t="shared" si="107"/>
        <v>1.085561497326203</v>
      </c>
      <c r="C128" s="72">
        <f t="shared" si="93"/>
        <v>1691.6666666666667</v>
      </c>
      <c r="D128" s="72">
        <f t="shared" si="94"/>
        <v>338.33333333333326</v>
      </c>
      <c r="E128" s="64">
        <v>2030</v>
      </c>
      <c r="F128" s="24" t="s">
        <v>7</v>
      </c>
      <c r="G128" s="88">
        <f t="shared" si="108"/>
        <v>0.9679144385026738</v>
      </c>
      <c r="H128" s="72">
        <f t="shared" si="95"/>
        <v>1508.3333333333335</v>
      </c>
      <c r="I128" s="72">
        <f t="shared" si="96"/>
        <v>301.6666666666665</v>
      </c>
      <c r="J128" s="65">
        <v>1810</v>
      </c>
      <c r="K128" s="24" t="s">
        <v>7</v>
      </c>
      <c r="L128" s="88">
        <f t="shared" si="106"/>
        <v>0.8556149732620321</v>
      </c>
      <c r="M128" s="72">
        <f t="shared" si="97"/>
        <v>1333.3333333333335</v>
      </c>
      <c r="N128" s="72">
        <f t="shared" si="98"/>
        <v>266.6666666666665</v>
      </c>
      <c r="O128" s="65">
        <v>1600</v>
      </c>
      <c r="P128" s="39"/>
      <c r="Q128" s="40"/>
      <c r="R128" s="77">
        <f t="shared" si="99"/>
        <v>0</v>
      </c>
      <c r="S128" s="77">
        <f t="shared" si="100"/>
        <v>0</v>
      </c>
      <c r="T128" s="48"/>
      <c r="U128" s="95">
        <f t="shared" si="101"/>
        <v>0.2192513368983957</v>
      </c>
      <c r="V128" s="72">
        <f t="shared" si="102"/>
        <v>341.6666666666667</v>
      </c>
      <c r="W128" s="72">
        <f t="shared" si="103"/>
        <v>68.33333333333331</v>
      </c>
      <c r="X128" s="73">
        <v>410</v>
      </c>
      <c r="Y128" s="93">
        <f>AB128/1870</f>
        <v>0.21390374331550802</v>
      </c>
      <c r="Z128" s="75">
        <f t="shared" si="104"/>
        <v>333.33333333333337</v>
      </c>
      <c r="AA128" s="75">
        <f t="shared" si="105"/>
        <v>66.66666666666663</v>
      </c>
      <c r="AB128" s="65">
        <v>400</v>
      </c>
    </row>
    <row r="131" ht="21" thickBot="1">
      <c r="A131" s="49" t="s">
        <v>25</v>
      </c>
    </row>
    <row r="132" spans="1:28" ht="30" customHeight="1" thickBot="1">
      <c r="A132" s="99" t="s">
        <v>13</v>
      </c>
      <c r="B132" s="100"/>
      <c r="C132" s="100"/>
      <c r="D132" s="100"/>
      <c r="E132" s="101"/>
      <c r="F132" s="122" t="s">
        <v>14</v>
      </c>
      <c r="G132" s="122"/>
      <c r="H132" s="122"/>
      <c r="I132" s="122"/>
      <c r="J132" s="123"/>
      <c r="K132" s="122" t="s">
        <v>15</v>
      </c>
      <c r="L132" s="122"/>
      <c r="M132" s="122"/>
      <c r="N132" s="122"/>
      <c r="O132" s="123"/>
      <c r="P132" s="100" t="s">
        <v>16</v>
      </c>
      <c r="Q132" s="100"/>
      <c r="R132" s="100"/>
      <c r="S132" s="100"/>
      <c r="T132" s="101"/>
      <c r="U132" s="113" t="s">
        <v>43</v>
      </c>
      <c r="V132" s="114"/>
      <c r="W132" s="114"/>
      <c r="X132" s="115"/>
      <c r="Y132" s="113" t="s">
        <v>42</v>
      </c>
      <c r="Z132" s="114"/>
      <c r="AA132" s="114"/>
      <c r="AB132" s="115"/>
    </row>
    <row r="133" spans="1:28" ht="31.5" thickBot="1">
      <c r="A133" s="10" t="s">
        <v>17</v>
      </c>
      <c r="B133" s="8" t="s">
        <v>12</v>
      </c>
      <c r="C133" s="8" t="s">
        <v>28</v>
      </c>
      <c r="D133" s="9" t="s">
        <v>29</v>
      </c>
      <c r="E133" s="42" t="s">
        <v>30</v>
      </c>
      <c r="F133" s="10" t="s">
        <v>17</v>
      </c>
      <c r="G133" s="8" t="s">
        <v>12</v>
      </c>
      <c r="H133" s="8" t="s">
        <v>28</v>
      </c>
      <c r="I133" s="9" t="s">
        <v>29</v>
      </c>
      <c r="J133" s="42" t="s">
        <v>30</v>
      </c>
      <c r="K133" s="10" t="s">
        <v>17</v>
      </c>
      <c r="L133" s="8" t="s">
        <v>12</v>
      </c>
      <c r="M133" s="8" t="s">
        <v>28</v>
      </c>
      <c r="N133" s="9" t="s">
        <v>29</v>
      </c>
      <c r="O133" s="42" t="s">
        <v>30</v>
      </c>
      <c r="P133" s="10" t="s">
        <v>17</v>
      </c>
      <c r="Q133" s="8" t="s">
        <v>12</v>
      </c>
      <c r="R133" s="8" t="s">
        <v>28</v>
      </c>
      <c r="S133" s="9" t="s">
        <v>29</v>
      </c>
      <c r="T133" s="42" t="s">
        <v>30</v>
      </c>
      <c r="U133" s="116"/>
      <c r="V133" s="117"/>
      <c r="W133" s="117"/>
      <c r="X133" s="118"/>
      <c r="Y133" s="116"/>
      <c r="Z133" s="117"/>
      <c r="AA133" s="117"/>
      <c r="AB133" s="118"/>
    </row>
    <row r="134" spans="1:28" ht="27.75" thickBot="1">
      <c r="A134" s="99" t="s">
        <v>31</v>
      </c>
      <c r="B134" s="100"/>
      <c r="C134" s="100"/>
      <c r="D134" s="100"/>
      <c r="E134" s="101"/>
      <c r="F134" s="99" t="s">
        <v>31</v>
      </c>
      <c r="G134" s="100"/>
      <c r="H134" s="100"/>
      <c r="I134" s="100"/>
      <c r="J134" s="101"/>
      <c r="K134" s="99" t="s">
        <v>32</v>
      </c>
      <c r="L134" s="100"/>
      <c r="M134" s="100"/>
      <c r="N134" s="100"/>
      <c r="O134" s="101"/>
      <c r="P134" s="99" t="s">
        <v>32</v>
      </c>
      <c r="Q134" s="100"/>
      <c r="R134" s="100"/>
      <c r="S134" s="100"/>
      <c r="T134" s="100"/>
      <c r="U134" s="11" t="s">
        <v>12</v>
      </c>
      <c r="V134" s="8" t="s">
        <v>28</v>
      </c>
      <c r="W134" s="9" t="s">
        <v>29</v>
      </c>
      <c r="X134" s="42" t="s">
        <v>30</v>
      </c>
      <c r="Y134" s="11" t="s">
        <v>12</v>
      </c>
      <c r="Z134" s="8" t="s">
        <v>28</v>
      </c>
      <c r="AA134" s="9" t="s">
        <v>29</v>
      </c>
      <c r="AB134" s="42" t="s">
        <v>30</v>
      </c>
    </row>
    <row r="135" spans="1:28" ht="18" thickBot="1">
      <c r="A135" s="12" t="s">
        <v>4</v>
      </c>
      <c r="B135" s="13"/>
      <c r="C135" s="72">
        <f>E135/1.2</f>
        <v>0</v>
      </c>
      <c r="D135" s="72">
        <f>E135-C135</f>
        <v>0</v>
      </c>
      <c r="E135" s="14"/>
      <c r="F135" s="12" t="s">
        <v>4</v>
      </c>
      <c r="G135" s="13"/>
      <c r="H135" s="72">
        <f>J135/1.2</f>
        <v>0</v>
      </c>
      <c r="I135" s="72">
        <f>J135-H135</f>
        <v>0</v>
      </c>
      <c r="J135" s="14"/>
      <c r="K135" s="12" t="s">
        <v>4</v>
      </c>
      <c r="L135" s="13"/>
      <c r="M135" s="72">
        <f>O135/1.2</f>
        <v>0</v>
      </c>
      <c r="N135" s="72">
        <f>O135-M135</f>
        <v>0</v>
      </c>
      <c r="O135" s="14"/>
      <c r="P135" s="31"/>
      <c r="Q135" s="32"/>
      <c r="R135" s="77">
        <f>T135/1.2</f>
        <v>0</v>
      </c>
      <c r="S135" s="77">
        <f>T135-R135</f>
        <v>0</v>
      </c>
      <c r="T135" s="33"/>
      <c r="U135" s="95">
        <f>X135/1870</f>
        <v>0.39572192513368987</v>
      </c>
      <c r="V135" s="72">
        <f>X135/1.2</f>
        <v>616.6666666666667</v>
      </c>
      <c r="W135" s="72">
        <f>X135-V135</f>
        <v>123.33333333333326</v>
      </c>
      <c r="X135" s="73">
        <v>740</v>
      </c>
      <c r="Y135" s="16"/>
      <c r="Z135" s="75">
        <f>AB135/1.2</f>
        <v>0</v>
      </c>
      <c r="AA135" s="75">
        <f>AB135-Z135</f>
        <v>0</v>
      </c>
      <c r="AB135" s="14"/>
    </row>
    <row r="136" spans="1:28" ht="18" thickBot="1">
      <c r="A136" s="15" t="s">
        <v>6</v>
      </c>
      <c r="B136" s="2"/>
      <c r="C136" s="72">
        <f aca="true" t="shared" si="109" ref="C136:C144">E136/1.2</f>
        <v>0</v>
      </c>
      <c r="D136" s="72">
        <f aca="true" t="shared" si="110" ref="D136:D144">E136-C136</f>
        <v>0</v>
      </c>
      <c r="E136" s="3"/>
      <c r="F136" s="15" t="s">
        <v>6</v>
      </c>
      <c r="G136" s="2"/>
      <c r="H136" s="72">
        <f aca="true" t="shared" si="111" ref="H136:H144">J136/1.2</f>
        <v>0</v>
      </c>
      <c r="I136" s="72">
        <f aca="true" t="shared" si="112" ref="I136:I144">J136-H136</f>
        <v>0</v>
      </c>
      <c r="J136" s="3"/>
      <c r="K136" s="15" t="s">
        <v>6</v>
      </c>
      <c r="L136" s="2"/>
      <c r="M136" s="72">
        <f aca="true" t="shared" si="113" ref="M136:M144">O136/1.2</f>
        <v>0</v>
      </c>
      <c r="N136" s="72">
        <f aca="true" t="shared" si="114" ref="N136:N144">O136-M136</f>
        <v>0</v>
      </c>
      <c r="O136" s="3"/>
      <c r="P136" s="34"/>
      <c r="Q136" s="35"/>
      <c r="R136" s="77">
        <f aca="true" t="shared" si="115" ref="R136:R144">T136/1.2</f>
        <v>0</v>
      </c>
      <c r="S136" s="77">
        <f aca="true" t="shared" si="116" ref="S136:S144">T136-R136</f>
        <v>0</v>
      </c>
      <c r="T136" s="36"/>
      <c r="U136" s="95">
        <f aca="true" t="shared" si="117" ref="U136:U144">X136/1870</f>
        <v>0.39572192513368987</v>
      </c>
      <c r="V136" s="72">
        <f aca="true" t="shared" si="118" ref="V136:V144">X136/1.2</f>
        <v>616.6666666666667</v>
      </c>
      <c r="W136" s="72">
        <f aca="true" t="shared" si="119" ref="W136:W144">X136-V136</f>
        <v>123.33333333333326</v>
      </c>
      <c r="X136" s="73">
        <v>740</v>
      </c>
      <c r="Y136" s="17"/>
      <c r="Z136" s="75">
        <f aca="true" t="shared" si="120" ref="Z136:Z144">AB136/1.2</f>
        <v>0</v>
      </c>
      <c r="AA136" s="75">
        <f aca="true" t="shared" si="121" ref="AA136:AA144">AB136-Z136</f>
        <v>0</v>
      </c>
      <c r="AB136" s="3"/>
    </row>
    <row r="137" spans="1:28" ht="18" thickBot="1">
      <c r="A137" s="21" t="s">
        <v>8</v>
      </c>
      <c r="B137" s="22"/>
      <c r="C137" s="72">
        <f t="shared" si="109"/>
        <v>0</v>
      </c>
      <c r="D137" s="72">
        <f t="shared" si="110"/>
        <v>0</v>
      </c>
      <c r="E137" s="23"/>
      <c r="F137" s="21" t="s">
        <v>8</v>
      </c>
      <c r="G137" s="22"/>
      <c r="H137" s="72">
        <f t="shared" si="111"/>
        <v>0</v>
      </c>
      <c r="I137" s="72">
        <f t="shared" si="112"/>
        <v>0</v>
      </c>
      <c r="J137" s="23"/>
      <c r="K137" s="21" t="s">
        <v>8</v>
      </c>
      <c r="L137" s="88">
        <f>O137/1870</f>
        <v>0.660427807486631</v>
      </c>
      <c r="M137" s="72">
        <f t="shared" si="113"/>
        <v>1029.1666666666667</v>
      </c>
      <c r="N137" s="72">
        <f t="shared" si="114"/>
        <v>205.83333333333326</v>
      </c>
      <c r="O137" s="64">
        <v>1235</v>
      </c>
      <c r="P137" s="37"/>
      <c r="Q137" s="19"/>
      <c r="R137" s="77">
        <f t="shared" si="115"/>
        <v>0</v>
      </c>
      <c r="S137" s="77">
        <f t="shared" si="116"/>
        <v>0</v>
      </c>
      <c r="T137" s="36"/>
      <c r="U137" s="95">
        <f t="shared" si="117"/>
        <v>0.39572192513368987</v>
      </c>
      <c r="V137" s="72">
        <f t="shared" si="118"/>
        <v>616.6666666666667</v>
      </c>
      <c r="W137" s="72">
        <f t="shared" si="119"/>
        <v>123.33333333333326</v>
      </c>
      <c r="X137" s="73">
        <v>740</v>
      </c>
      <c r="Y137" s="17"/>
      <c r="Z137" s="75">
        <f t="shared" si="120"/>
        <v>0</v>
      </c>
      <c r="AA137" s="75">
        <f t="shared" si="121"/>
        <v>0</v>
      </c>
      <c r="AB137" s="3"/>
    </row>
    <row r="138" spans="1:28" ht="18" thickBot="1">
      <c r="A138" s="21" t="s">
        <v>9</v>
      </c>
      <c r="B138" s="88">
        <f>E138/1870</f>
        <v>0.8609625668449198</v>
      </c>
      <c r="C138" s="72">
        <f t="shared" si="109"/>
        <v>1341.6666666666667</v>
      </c>
      <c r="D138" s="72">
        <f t="shared" si="110"/>
        <v>268.33333333333326</v>
      </c>
      <c r="E138" s="64">
        <v>1610</v>
      </c>
      <c r="F138" s="21" t="s">
        <v>9</v>
      </c>
      <c r="G138" s="88">
        <f>J138/1870</f>
        <v>0.8320855614973262</v>
      </c>
      <c r="H138" s="72">
        <f t="shared" si="111"/>
        <v>1296.6666666666667</v>
      </c>
      <c r="I138" s="72">
        <f t="shared" si="112"/>
        <v>259.33333333333326</v>
      </c>
      <c r="J138" s="64">
        <v>1556</v>
      </c>
      <c r="K138" s="21" t="s">
        <v>9</v>
      </c>
      <c r="L138" s="88">
        <f aca="true" t="shared" si="122" ref="L138:L144">O138/1870</f>
        <v>0.6898395721925134</v>
      </c>
      <c r="M138" s="72">
        <f t="shared" si="113"/>
        <v>1075</v>
      </c>
      <c r="N138" s="72">
        <f t="shared" si="114"/>
        <v>215</v>
      </c>
      <c r="O138" s="64">
        <v>1290</v>
      </c>
      <c r="P138" s="37"/>
      <c r="Q138" s="19"/>
      <c r="R138" s="77">
        <f t="shared" si="115"/>
        <v>0</v>
      </c>
      <c r="S138" s="77">
        <f t="shared" si="116"/>
        <v>0</v>
      </c>
      <c r="T138" s="36"/>
      <c r="U138" s="95">
        <f t="shared" si="117"/>
        <v>0.39572192513368987</v>
      </c>
      <c r="V138" s="72">
        <f t="shared" si="118"/>
        <v>616.6666666666667</v>
      </c>
      <c r="W138" s="72">
        <f t="shared" si="119"/>
        <v>123.33333333333326</v>
      </c>
      <c r="X138" s="73">
        <v>740</v>
      </c>
      <c r="Y138" s="17"/>
      <c r="Z138" s="75">
        <f t="shared" si="120"/>
        <v>0</v>
      </c>
      <c r="AA138" s="75">
        <f t="shared" si="121"/>
        <v>0</v>
      </c>
      <c r="AB138" s="3"/>
    </row>
    <row r="139" spans="1:28" ht="18" thickBot="1">
      <c r="A139" s="21" t="s">
        <v>10</v>
      </c>
      <c r="B139" s="88">
        <f aca="true" t="shared" si="123" ref="B139:B144">E139/1870</f>
        <v>0.8983957219251337</v>
      </c>
      <c r="C139" s="72">
        <f t="shared" si="109"/>
        <v>1400</v>
      </c>
      <c r="D139" s="72">
        <f t="shared" si="110"/>
        <v>280</v>
      </c>
      <c r="E139" s="64">
        <v>1680</v>
      </c>
      <c r="F139" s="21" t="s">
        <v>10</v>
      </c>
      <c r="G139" s="88">
        <f aca="true" t="shared" si="124" ref="G139:G144">J139/1870</f>
        <v>0.853475935828877</v>
      </c>
      <c r="H139" s="72">
        <f t="shared" si="111"/>
        <v>1330</v>
      </c>
      <c r="I139" s="72">
        <f t="shared" si="112"/>
        <v>266</v>
      </c>
      <c r="J139" s="64">
        <v>1596</v>
      </c>
      <c r="K139" s="21" t="s">
        <v>10</v>
      </c>
      <c r="L139" s="88">
        <f t="shared" si="122"/>
        <v>0.713903743315508</v>
      </c>
      <c r="M139" s="72">
        <f t="shared" si="113"/>
        <v>1112.5</v>
      </c>
      <c r="N139" s="72">
        <f t="shared" si="114"/>
        <v>222.5</v>
      </c>
      <c r="O139" s="64">
        <v>1335</v>
      </c>
      <c r="P139" s="37"/>
      <c r="Q139" s="19"/>
      <c r="R139" s="77">
        <f t="shared" si="115"/>
        <v>0</v>
      </c>
      <c r="S139" s="77">
        <f t="shared" si="116"/>
        <v>0</v>
      </c>
      <c r="T139" s="36"/>
      <c r="U139" s="95">
        <f t="shared" si="117"/>
        <v>0.39572192513368987</v>
      </c>
      <c r="V139" s="72">
        <f t="shared" si="118"/>
        <v>616.6666666666667</v>
      </c>
      <c r="W139" s="72">
        <f t="shared" si="119"/>
        <v>123.33333333333326</v>
      </c>
      <c r="X139" s="73">
        <v>740</v>
      </c>
      <c r="Y139" s="17"/>
      <c r="Z139" s="75">
        <f t="shared" si="120"/>
        <v>0</v>
      </c>
      <c r="AA139" s="75">
        <f t="shared" si="121"/>
        <v>0</v>
      </c>
      <c r="AB139" s="3"/>
    </row>
    <row r="140" spans="1:28" ht="18" thickBot="1">
      <c r="A140" s="21" t="s">
        <v>3</v>
      </c>
      <c r="B140" s="88">
        <f t="shared" si="123"/>
        <v>0.9358288770053476</v>
      </c>
      <c r="C140" s="72">
        <f t="shared" si="109"/>
        <v>1458.3333333333335</v>
      </c>
      <c r="D140" s="72">
        <f t="shared" si="110"/>
        <v>291.6666666666665</v>
      </c>
      <c r="E140" s="64">
        <v>1750</v>
      </c>
      <c r="F140" s="21" t="s">
        <v>3</v>
      </c>
      <c r="G140" s="88">
        <f t="shared" si="124"/>
        <v>0.8748663101604278</v>
      </c>
      <c r="H140" s="72">
        <f t="shared" si="111"/>
        <v>1363.3333333333335</v>
      </c>
      <c r="I140" s="72">
        <f t="shared" si="112"/>
        <v>272.6666666666665</v>
      </c>
      <c r="J140" s="64">
        <v>1636</v>
      </c>
      <c r="K140" s="21" t="s">
        <v>3</v>
      </c>
      <c r="L140" s="88">
        <f t="shared" si="122"/>
        <v>0.7379679144385026</v>
      </c>
      <c r="M140" s="72">
        <f t="shared" si="113"/>
        <v>1150</v>
      </c>
      <c r="N140" s="72">
        <f t="shared" si="114"/>
        <v>230</v>
      </c>
      <c r="O140" s="64">
        <v>1380</v>
      </c>
      <c r="P140" s="37"/>
      <c r="Q140" s="19"/>
      <c r="R140" s="77">
        <f t="shared" si="115"/>
        <v>0</v>
      </c>
      <c r="S140" s="77">
        <f t="shared" si="116"/>
        <v>0</v>
      </c>
      <c r="T140" s="36"/>
      <c r="U140" s="95">
        <f t="shared" si="117"/>
        <v>0.39572192513368987</v>
      </c>
      <c r="V140" s="72">
        <f t="shared" si="118"/>
        <v>616.6666666666667</v>
      </c>
      <c r="W140" s="72">
        <f t="shared" si="119"/>
        <v>123.33333333333326</v>
      </c>
      <c r="X140" s="73">
        <v>740</v>
      </c>
      <c r="Y140" s="17"/>
      <c r="Z140" s="75">
        <f t="shared" si="120"/>
        <v>0</v>
      </c>
      <c r="AA140" s="75">
        <f t="shared" si="121"/>
        <v>0</v>
      </c>
      <c r="AB140" s="3"/>
    </row>
    <row r="141" spans="1:28" ht="18" thickBot="1">
      <c r="A141" s="21" t="s">
        <v>2</v>
      </c>
      <c r="B141" s="88">
        <f t="shared" si="123"/>
        <v>0.9732620320855615</v>
      </c>
      <c r="C141" s="72">
        <f t="shared" si="109"/>
        <v>1516.6666666666667</v>
      </c>
      <c r="D141" s="72">
        <f t="shared" si="110"/>
        <v>303.33333333333326</v>
      </c>
      <c r="E141" s="64">
        <v>1820</v>
      </c>
      <c r="F141" s="21" t="s">
        <v>2</v>
      </c>
      <c r="G141" s="88">
        <f t="shared" si="124"/>
        <v>0.8962566844919786</v>
      </c>
      <c r="H141" s="72">
        <f t="shared" si="111"/>
        <v>1396.6666666666667</v>
      </c>
      <c r="I141" s="72">
        <f t="shared" si="112"/>
        <v>279.33333333333326</v>
      </c>
      <c r="J141" s="64">
        <v>1676</v>
      </c>
      <c r="K141" s="21" t="s">
        <v>2</v>
      </c>
      <c r="L141" s="88">
        <f t="shared" si="122"/>
        <v>0.7540106951871658</v>
      </c>
      <c r="M141" s="72">
        <f t="shared" si="113"/>
        <v>1175</v>
      </c>
      <c r="N141" s="72">
        <f t="shared" si="114"/>
        <v>235</v>
      </c>
      <c r="O141" s="64">
        <v>1410</v>
      </c>
      <c r="P141" s="37"/>
      <c r="Q141" s="19"/>
      <c r="R141" s="77">
        <f t="shared" si="115"/>
        <v>0</v>
      </c>
      <c r="S141" s="77">
        <f t="shared" si="116"/>
        <v>0</v>
      </c>
      <c r="T141" s="36"/>
      <c r="U141" s="95">
        <f t="shared" si="117"/>
        <v>0.39572192513368987</v>
      </c>
      <c r="V141" s="72">
        <f t="shared" si="118"/>
        <v>616.6666666666667</v>
      </c>
      <c r="W141" s="72">
        <f t="shared" si="119"/>
        <v>123.33333333333326</v>
      </c>
      <c r="X141" s="73">
        <v>740</v>
      </c>
      <c r="Y141" s="17"/>
      <c r="Z141" s="75">
        <f t="shared" si="120"/>
        <v>0</v>
      </c>
      <c r="AA141" s="75">
        <f t="shared" si="121"/>
        <v>0</v>
      </c>
      <c r="AB141" s="3"/>
    </row>
    <row r="142" spans="1:28" ht="18" thickBot="1">
      <c r="A142" s="21" t="s">
        <v>1</v>
      </c>
      <c r="B142" s="88">
        <f t="shared" si="123"/>
        <v>1.0106951871657754</v>
      </c>
      <c r="C142" s="72">
        <f t="shared" si="109"/>
        <v>1575</v>
      </c>
      <c r="D142" s="72">
        <f t="shared" si="110"/>
        <v>315</v>
      </c>
      <c r="E142" s="64">
        <v>1890</v>
      </c>
      <c r="F142" s="21" t="s">
        <v>1</v>
      </c>
      <c r="G142" s="88">
        <f t="shared" si="124"/>
        <v>0.9197860962566845</v>
      </c>
      <c r="H142" s="72">
        <f t="shared" si="111"/>
        <v>1433.3333333333335</v>
      </c>
      <c r="I142" s="72">
        <f t="shared" si="112"/>
        <v>286.6666666666665</v>
      </c>
      <c r="J142" s="64">
        <v>1720</v>
      </c>
      <c r="K142" s="21" t="s">
        <v>1</v>
      </c>
      <c r="L142" s="88">
        <f t="shared" si="122"/>
        <v>0.7754010695187166</v>
      </c>
      <c r="M142" s="72">
        <f t="shared" si="113"/>
        <v>1208.3333333333335</v>
      </c>
      <c r="N142" s="72">
        <f t="shared" si="114"/>
        <v>241.66666666666652</v>
      </c>
      <c r="O142" s="64">
        <v>1450</v>
      </c>
      <c r="P142" s="37"/>
      <c r="Q142" s="19"/>
      <c r="R142" s="77">
        <f t="shared" si="115"/>
        <v>0</v>
      </c>
      <c r="S142" s="77">
        <f t="shared" si="116"/>
        <v>0</v>
      </c>
      <c r="T142" s="36"/>
      <c r="U142" s="95">
        <f t="shared" si="117"/>
        <v>0.39572192513368987</v>
      </c>
      <c r="V142" s="72">
        <f t="shared" si="118"/>
        <v>616.6666666666667</v>
      </c>
      <c r="W142" s="72">
        <f t="shared" si="119"/>
        <v>123.33333333333326</v>
      </c>
      <c r="X142" s="73">
        <v>740</v>
      </c>
      <c r="Y142" s="17"/>
      <c r="Z142" s="75">
        <f t="shared" si="120"/>
        <v>0</v>
      </c>
      <c r="AA142" s="75">
        <f t="shared" si="121"/>
        <v>0</v>
      </c>
      <c r="AB142" s="3"/>
    </row>
    <row r="143" spans="1:28" ht="18" thickBot="1">
      <c r="A143" s="21" t="s">
        <v>5</v>
      </c>
      <c r="B143" s="88">
        <f t="shared" si="123"/>
        <v>1.0481283422459893</v>
      </c>
      <c r="C143" s="72">
        <f t="shared" si="109"/>
        <v>1633.3333333333335</v>
      </c>
      <c r="D143" s="72">
        <f t="shared" si="110"/>
        <v>326.6666666666665</v>
      </c>
      <c r="E143" s="64">
        <v>1960</v>
      </c>
      <c r="F143" s="21" t="s">
        <v>5</v>
      </c>
      <c r="G143" s="88">
        <f t="shared" si="124"/>
        <v>0.9438502673796791</v>
      </c>
      <c r="H143" s="72">
        <f t="shared" si="111"/>
        <v>1470.8333333333335</v>
      </c>
      <c r="I143" s="72">
        <f t="shared" si="112"/>
        <v>294.1666666666665</v>
      </c>
      <c r="J143" s="64">
        <v>1765</v>
      </c>
      <c r="K143" s="21" t="s">
        <v>5</v>
      </c>
      <c r="L143" s="88">
        <f t="shared" si="122"/>
        <v>0.8074866310160428</v>
      </c>
      <c r="M143" s="72">
        <f t="shared" si="113"/>
        <v>1258.3333333333335</v>
      </c>
      <c r="N143" s="72">
        <f t="shared" si="114"/>
        <v>251.66666666666652</v>
      </c>
      <c r="O143" s="64">
        <v>1510</v>
      </c>
      <c r="P143" s="37"/>
      <c r="Q143" s="19"/>
      <c r="R143" s="77">
        <f t="shared" si="115"/>
        <v>0</v>
      </c>
      <c r="S143" s="77">
        <f t="shared" si="116"/>
        <v>0</v>
      </c>
      <c r="T143" s="36"/>
      <c r="U143" s="95">
        <f t="shared" si="117"/>
        <v>0.39572192513368987</v>
      </c>
      <c r="V143" s="72">
        <f t="shared" si="118"/>
        <v>616.6666666666667</v>
      </c>
      <c r="W143" s="72">
        <f t="shared" si="119"/>
        <v>123.33333333333326</v>
      </c>
      <c r="X143" s="73">
        <v>740</v>
      </c>
      <c r="Y143" s="17"/>
      <c r="Z143" s="75">
        <f t="shared" si="120"/>
        <v>0</v>
      </c>
      <c r="AA143" s="75">
        <f t="shared" si="121"/>
        <v>0</v>
      </c>
      <c r="AB143" s="3"/>
    </row>
    <row r="144" spans="1:28" ht="18" thickBot="1">
      <c r="A144" s="24" t="s">
        <v>7</v>
      </c>
      <c r="B144" s="88">
        <f t="shared" si="123"/>
        <v>1.085561497326203</v>
      </c>
      <c r="C144" s="72">
        <f t="shared" si="109"/>
        <v>1691.6666666666667</v>
      </c>
      <c r="D144" s="72">
        <f t="shared" si="110"/>
        <v>338.33333333333326</v>
      </c>
      <c r="E144" s="64">
        <v>2030</v>
      </c>
      <c r="F144" s="24" t="s">
        <v>7</v>
      </c>
      <c r="G144" s="88">
        <f t="shared" si="124"/>
        <v>0.9679144385026738</v>
      </c>
      <c r="H144" s="72">
        <f t="shared" si="111"/>
        <v>1508.3333333333335</v>
      </c>
      <c r="I144" s="72">
        <f t="shared" si="112"/>
        <v>301.6666666666665</v>
      </c>
      <c r="J144" s="65">
        <v>1810</v>
      </c>
      <c r="K144" s="24" t="s">
        <v>7</v>
      </c>
      <c r="L144" s="88">
        <f t="shared" si="122"/>
        <v>0.8556149732620321</v>
      </c>
      <c r="M144" s="72">
        <f t="shared" si="113"/>
        <v>1333.3333333333335</v>
      </c>
      <c r="N144" s="72">
        <f t="shared" si="114"/>
        <v>266.6666666666665</v>
      </c>
      <c r="O144" s="65">
        <v>1600</v>
      </c>
      <c r="P144" s="39"/>
      <c r="Q144" s="40"/>
      <c r="R144" s="77">
        <f t="shared" si="115"/>
        <v>0</v>
      </c>
      <c r="S144" s="77">
        <f t="shared" si="116"/>
        <v>0</v>
      </c>
      <c r="T144" s="48"/>
      <c r="U144" s="95">
        <f t="shared" si="117"/>
        <v>0.39572192513368987</v>
      </c>
      <c r="V144" s="72">
        <f t="shared" si="118"/>
        <v>616.6666666666667</v>
      </c>
      <c r="W144" s="72">
        <f t="shared" si="119"/>
        <v>123.33333333333326</v>
      </c>
      <c r="X144" s="73">
        <v>740</v>
      </c>
      <c r="Y144" s="93">
        <f>AB144/1870</f>
        <v>0.22459893048128343</v>
      </c>
      <c r="Z144" s="75">
        <f t="shared" si="120"/>
        <v>350</v>
      </c>
      <c r="AA144" s="75">
        <f t="shared" si="121"/>
        <v>70</v>
      </c>
      <c r="AB144" s="65">
        <v>420</v>
      </c>
    </row>
    <row r="147" ht="21" thickBot="1">
      <c r="A147" s="49" t="s">
        <v>21</v>
      </c>
    </row>
    <row r="148" spans="1:28" ht="30" customHeight="1" thickBot="1">
      <c r="A148" s="99" t="s">
        <v>13</v>
      </c>
      <c r="B148" s="100"/>
      <c r="C148" s="100"/>
      <c r="D148" s="100"/>
      <c r="E148" s="101"/>
      <c r="F148" s="122" t="s">
        <v>14</v>
      </c>
      <c r="G148" s="122"/>
      <c r="H148" s="122"/>
      <c r="I148" s="122"/>
      <c r="J148" s="123"/>
      <c r="K148" s="122" t="s">
        <v>15</v>
      </c>
      <c r="L148" s="122"/>
      <c r="M148" s="122"/>
      <c r="N148" s="122"/>
      <c r="O148" s="123"/>
      <c r="P148" s="100" t="s">
        <v>16</v>
      </c>
      <c r="Q148" s="100"/>
      <c r="R148" s="100"/>
      <c r="S148" s="100"/>
      <c r="T148" s="101"/>
      <c r="U148" s="113" t="s">
        <v>43</v>
      </c>
      <c r="V148" s="114"/>
      <c r="W148" s="114"/>
      <c r="X148" s="115"/>
      <c r="Y148" s="113" t="s">
        <v>42</v>
      </c>
      <c r="Z148" s="114"/>
      <c r="AA148" s="114"/>
      <c r="AB148" s="115"/>
    </row>
    <row r="149" spans="1:28" ht="31.5" thickBot="1">
      <c r="A149" s="10" t="s">
        <v>17</v>
      </c>
      <c r="B149" s="8" t="s">
        <v>12</v>
      </c>
      <c r="C149" s="8" t="s">
        <v>28</v>
      </c>
      <c r="D149" s="9" t="s">
        <v>29</v>
      </c>
      <c r="E149" s="42" t="s">
        <v>30</v>
      </c>
      <c r="F149" s="10" t="s">
        <v>17</v>
      </c>
      <c r="G149" s="8" t="s">
        <v>12</v>
      </c>
      <c r="H149" s="8" t="s">
        <v>28</v>
      </c>
      <c r="I149" s="9" t="s">
        <v>29</v>
      </c>
      <c r="J149" s="42" t="s">
        <v>30</v>
      </c>
      <c r="K149" s="10" t="s">
        <v>17</v>
      </c>
      <c r="L149" s="8" t="s">
        <v>12</v>
      </c>
      <c r="M149" s="8" t="s">
        <v>28</v>
      </c>
      <c r="N149" s="9" t="s">
        <v>29</v>
      </c>
      <c r="O149" s="42" t="s">
        <v>30</v>
      </c>
      <c r="P149" s="10" t="s">
        <v>17</v>
      </c>
      <c r="Q149" s="8" t="s">
        <v>12</v>
      </c>
      <c r="R149" s="8" t="s">
        <v>28</v>
      </c>
      <c r="S149" s="9" t="s">
        <v>29</v>
      </c>
      <c r="T149" s="42" t="s">
        <v>30</v>
      </c>
      <c r="U149" s="116"/>
      <c r="V149" s="117"/>
      <c r="W149" s="117"/>
      <c r="X149" s="118"/>
      <c r="Y149" s="116"/>
      <c r="Z149" s="117"/>
      <c r="AA149" s="117"/>
      <c r="AB149" s="118"/>
    </row>
    <row r="150" spans="1:28" ht="27.75" thickBot="1">
      <c r="A150" s="99" t="s">
        <v>41</v>
      </c>
      <c r="B150" s="100"/>
      <c r="C150" s="100"/>
      <c r="D150" s="100"/>
      <c r="E150" s="101"/>
      <c r="F150" s="99" t="s">
        <v>41</v>
      </c>
      <c r="G150" s="100"/>
      <c r="H150" s="100"/>
      <c r="I150" s="100"/>
      <c r="J150" s="101"/>
      <c r="K150" s="99" t="s">
        <v>41</v>
      </c>
      <c r="L150" s="100"/>
      <c r="M150" s="100"/>
      <c r="N150" s="100"/>
      <c r="O150" s="101"/>
      <c r="P150" s="99" t="s">
        <v>41</v>
      </c>
      <c r="Q150" s="100"/>
      <c r="R150" s="100"/>
      <c r="S150" s="100"/>
      <c r="T150" s="100"/>
      <c r="U150" s="11" t="s">
        <v>12</v>
      </c>
      <c r="V150" s="8" t="s">
        <v>28</v>
      </c>
      <c r="W150" s="9" t="s">
        <v>29</v>
      </c>
      <c r="X150" s="42" t="s">
        <v>30</v>
      </c>
      <c r="Y150" s="11" t="s">
        <v>12</v>
      </c>
      <c r="Z150" s="8" t="s">
        <v>28</v>
      </c>
      <c r="AA150" s="9" t="s">
        <v>29</v>
      </c>
      <c r="AB150" s="42" t="s">
        <v>30</v>
      </c>
    </row>
    <row r="151" spans="1:28" ht="18" thickBot="1">
      <c r="A151" s="12" t="s">
        <v>4</v>
      </c>
      <c r="B151" s="13"/>
      <c r="C151" s="72">
        <f>E151/1.2</f>
        <v>0</v>
      </c>
      <c r="D151" s="72">
        <f>E151-C151</f>
        <v>0</v>
      </c>
      <c r="E151" s="14"/>
      <c r="F151" s="26" t="s">
        <v>4</v>
      </c>
      <c r="G151" s="67">
        <f>J151/1870</f>
        <v>0.4625668449197861</v>
      </c>
      <c r="H151" s="67">
        <f>J151/1.2</f>
        <v>720.8333333333334</v>
      </c>
      <c r="I151" s="67">
        <f>J151-H151</f>
        <v>144.16666666666663</v>
      </c>
      <c r="J151" s="66">
        <v>865</v>
      </c>
      <c r="K151" s="26" t="s">
        <v>4</v>
      </c>
      <c r="L151" s="67">
        <f>O151/1870</f>
        <v>0.4572192513368984</v>
      </c>
      <c r="M151" s="67">
        <f>O151/1.2</f>
        <v>712.5</v>
      </c>
      <c r="N151" s="67">
        <f>O151-M151</f>
        <v>142.5</v>
      </c>
      <c r="O151" s="66">
        <v>855</v>
      </c>
      <c r="P151" s="26" t="s">
        <v>4</v>
      </c>
      <c r="Q151" s="67">
        <f>T151/1870</f>
        <v>0.44919786096256686</v>
      </c>
      <c r="R151" s="67">
        <f>T151/1.2</f>
        <v>700</v>
      </c>
      <c r="S151" s="67">
        <f>T151-R151</f>
        <v>140</v>
      </c>
      <c r="T151" s="66">
        <v>840</v>
      </c>
      <c r="U151" s="94">
        <f>X151/1870</f>
        <v>0.2192513368983957</v>
      </c>
      <c r="V151" s="72">
        <f>X151/1.2</f>
        <v>341.6666666666667</v>
      </c>
      <c r="W151" s="72">
        <f>X151-V151</f>
        <v>68.33333333333331</v>
      </c>
      <c r="X151" s="73">
        <v>410</v>
      </c>
      <c r="Y151" s="16"/>
      <c r="Z151" s="75">
        <f>AB151/1.2</f>
        <v>0</v>
      </c>
      <c r="AA151" s="75">
        <f>AB151-Z151</f>
        <v>0</v>
      </c>
      <c r="AB151" s="14"/>
    </row>
    <row r="152" spans="1:28" ht="18" thickBot="1">
      <c r="A152" s="15" t="s">
        <v>6</v>
      </c>
      <c r="B152" s="2"/>
      <c r="C152" s="72">
        <f aca="true" t="shared" si="125" ref="C152:C160">E152/1.2</f>
        <v>0</v>
      </c>
      <c r="D152" s="72">
        <f aca="true" t="shared" si="126" ref="D152:D160">E152-C152</f>
        <v>0</v>
      </c>
      <c r="E152" s="3"/>
      <c r="F152" s="29" t="s">
        <v>6</v>
      </c>
      <c r="G152" s="67">
        <f aca="true" t="shared" si="127" ref="G152:G160">J152/1870</f>
        <v>0.47593582887700536</v>
      </c>
      <c r="H152" s="67">
        <f aca="true" t="shared" si="128" ref="H152:H160">J152/1.2</f>
        <v>741.6666666666667</v>
      </c>
      <c r="I152" s="67">
        <f aca="true" t="shared" si="129" ref="I152:I160">J152-H152</f>
        <v>148.33333333333326</v>
      </c>
      <c r="J152" s="64">
        <v>890</v>
      </c>
      <c r="K152" s="29" t="s">
        <v>6</v>
      </c>
      <c r="L152" s="67">
        <f aca="true" t="shared" si="130" ref="L152:L160">O152/1870</f>
        <v>0.46524064171123</v>
      </c>
      <c r="M152" s="67">
        <f aca="true" t="shared" si="131" ref="M152:M160">O152/1.2</f>
        <v>725</v>
      </c>
      <c r="N152" s="67">
        <f aca="true" t="shared" si="132" ref="N152:N160">O152-M152</f>
        <v>145</v>
      </c>
      <c r="O152" s="64">
        <v>870</v>
      </c>
      <c r="P152" s="29" t="s">
        <v>6</v>
      </c>
      <c r="Q152" s="67">
        <f aca="true" t="shared" si="133" ref="Q152:Q160">T152/1870</f>
        <v>0.4625668449197861</v>
      </c>
      <c r="R152" s="67">
        <f aca="true" t="shared" si="134" ref="R152:R160">T152/1.2</f>
        <v>720.8333333333334</v>
      </c>
      <c r="S152" s="67">
        <f aca="true" t="shared" si="135" ref="S152:S160">T152-R152</f>
        <v>144.16666666666663</v>
      </c>
      <c r="T152" s="64">
        <v>865</v>
      </c>
      <c r="U152" s="94">
        <f aca="true" t="shared" si="136" ref="U152:U160">X152/1870</f>
        <v>0.2192513368983957</v>
      </c>
      <c r="V152" s="72">
        <f aca="true" t="shared" si="137" ref="V152:V160">X152/1.2</f>
        <v>341.6666666666667</v>
      </c>
      <c r="W152" s="72">
        <f aca="true" t="shared" si="138" ref="W152:W160">X152-V152</f>
        <v>68.33333333333331</v>
      </c>
      <c r="X152" s="73">
        <v>410</v>
      </c>
      <c r="Y152" s="17"/>
      <c r="Z152" s="75">
        <f aca="true" t="shared" si="139" ref="Z152:Z160">AB152/1.2</f>
        <v>0</v>
      </c>
      <c r="AA152" s="75">
        <f aca="true" t="shared" si="140" ref="AA152:AA159">AB152-Z152</f>
        <v>0</v>
      </c>
      <c r="AB152" s="3"/>
    </row>
    <row r="153" spans="1:28" ht="18" thickBot="1">
      <c r="A153" s="21" t="s">
        <v>8</v>
      </c>
      <c r="B153" s="88">
        <f>E153/1870</f>
        <v>0.7727272727272727</v>
      </c>
      <c r="C153" s="72">
        <f t="shared" si="125"/>
        <v>1204.1666666666667</v>
      </c>
      <c r="D153" s="72">
        <f t="shared" si="126"/>
        <v>240.83333333333326</v>
      </c>
      <c r="E153" s="64">
        <v>1445</v>
      </c>
      <c r="F153" s="21" t="s">
        <v>8</v>
      </c>
      <c r="G153" s="67">
        <f t="shared" si="127"/>
        <v>0.732620320855615</v>
      </c>
      <c r="H153" s="67">
        <f t="shared" si="128"/>
        <v>1141.6666666666667</v>
      </c>
      <c r="I153" s="67">
        <f t="shared" si="129"/>
        <v>228.33333333333326</v>
      </c>
      <c r="J153" s="64">
        <v>1370</v>
      </c>
      <c r="K153" s="21" t="s">
        <v>8</v>
      </c>
      <c r="L153" s="67">
        <f t="shared" si="130"/>
        <v>0.6310160427807486</v>
      </c>
      <c r="M153" s="67">
        <f t="shared" si="131"/>
        <v>983.3333333333334</v>
      </c>
      <c r="N153" s="67">
        <f t="shared" si="132"/>
        <v>196.66666666666663</v>
      </c>
      <c r="O153" s="64">
        <v>1180</v>
      </c>
      <c r="P153" s="21" t="s">
        <v>8</v>
      </c>
      <c r="Q153" s="67">
        <f t="shared" si="133"/>
        <v>0.4839572192513369</v>
      </c>
      <c r="R153" s="67">
        <f t="shared" si="134"/>
        <v>754.1666666666667</v>
      </c>
      <c r="S153" s="67">
        <f t="shared" si="135"/>
        <v>150.83333333333326</v>
      </c>
      <c r="T153" s="64">
        <v>905</v>
      </c>
      <c r="U153" s="94">
        <f t="shared" si="136"/>
        <v>0.2192513368983957</v>
      </c>
      <c r="V153" s="72">
        <f t="shared" si="137"/>
        <v>341.6666666666667</v>
      </c>
      <c r="W153" s="72">
        <f t="shared" si="138"/>
        <v>68.33333333333331</v>
      </c>
      <c r="X153" s="73">
        <v>410</v>
      </c>
      <c r="Y153" s="17"/>
      <c r="Z153" s="75">
        <f t="shared" si="139"/>
        <v>0</v>
      </c>
      <c r="AA153" s="75">
        <f t="shared" si="140"/>
        <v>0</v>
      </c>
      <c r="AB153" s="3"/>
    </row>
    <row r="154" spans="1:28" ht="18" thickBot="1">
      <c r="A154" s="21" t="s">
        <v>9</v>
      </c>
      <c r="B154" s="88">
        <f aca="true" t="shared" si="141" ref="B154:B160">E154/1870</f>
        <v>0.8101604278074866</v>
      </c>
      <c r="C154" s="72">
        <f t="shared" si="125"/>
        <v>1262.5</v>
      </c>
      <c r="D154" s="72">
        <f t="shared" si="126"/>
        <v>252.5</v>
      </c>
      <c r="E154" s="64">
        <v>1515</v>
      </c>
      <c r="F154" s="21" t="s">
        <v>9</v>
      </c>
      <c r="G154" s="67">
        <f t="shared" si="127"/>
        <v>0.7887700534759359</v>
      </c>
      <c r="H154" s="67">
        <f t="shared" si="128"/>
        <v>1229.1666666666667</v>
      </c>
      <c r="I154" s="67">
        <f t="shared" si="129"/>
        <v>245.83333333333326</v>
      </c>
      <c r="J154" s="64">
        <v>1475</v>
      </c>
      <c r="K154" s="21" t="s">
        <v>9</v>
      </c>
      <c r="L154" s="67">
        <f t="shared" si="130"/>
        <v>0.7058823529411765</v>
      </c>
      <c r="M154" s="67">
        <f t="shared" si="131"/>
        <v>1100</v>
      </c>
      <c r="N154" s="67">
        <f t="shared" si="132"/>
        <v>220</v>
      </c>
      <c r="O154" s="64">
        <v>1320</v>
      </c>
      <c r="P154" s="21" t="s">
        <v>9</v>
      </c>
      <c r="Q154" s="67">
        <f t="shared" si="133"/>
        <v>0.5721925133689839</v>
      </c>
      <c r="R154" s="67">
        <f t="shared" si="134"/>
        <v>891.6666666666667</v>
      </c>
      <c r="S154" s="67">
        <f t="shared" si="135"/>
        <v>178.33333333333326</v>
      </c>
      <c r="T154" s="64">
        <v>1070</v>
      </c>
      <c r="U154" s="94">
        <f t="shared" si="136"/>
        <v>0.2192513368983957</v>
      </c>
      <c r="V154" s="72">
        <f t="shared" si="137"/>
        <v>341.6666666666667</v>
      </c>
      <c r="W154" s="72">
        <f t="shared" si="138"/>
        <v>68.33333333333331</v>
      </c>
      <c r="X154" s="73">
        <v>410</v>
      </c>
      <c r="Y154" s="17"/>
      <c r="Z154" s="75">
        <f t="shared" si="139"/>
        <v>0</v>
      </c>
      <c r="AA154" s="75">
        <f t="shared" si="140"/>
        <v>0</v>
      </c>
      <c r="AB154" s="3"/>
    </row>
    <row r="155" spans="1:28" ht="18" thickBot="1">
      <c r="A155" s="21" t="s">
        <v>10</v>
      </c>
      <c r="B155" s="88">
        <f t="shared" si="141"/>
        <v>0.8743315508021391</v>
      </c>
      <c r="C155" s="72">
        <f t="shared" si="125"/>
        <v>1362.5</v>
      </c>
      <c r="D155" s="72">
        <f t="shared" si="126"/>
        <v>272.5</v>
      </c>
      <c r="E155" s="64">
        <v>1635</v>
      </c>
      <c r="F155" s="21" t="s">
        <v>10</v>
      </c>
      <c r="G155" s="67">
        <f t="shared" si="127"/>
        <v>0.8449197860962567</v>
      </c>
      <c r="H155" s="67">
        <f t="shared" si="128"/>
        <v>1316.6666666666667</v>
      </c>
      <c r="I155" s="67">
        <f t="shared" si="129"/>
        <v>263.33333333333326</v>
      </c>
      <c r="J155" s="64">
        <v>1580</v>
      </c>
      <c r="K155" s="21" t="s">
        <v>10</v>
      </c>
      <c r="L155" s="67">
        <f t="shared" si="130"/>
        <v>0.7486631016042781</v>
      </c>
      <c r="M155" s="67">
        <f t="shared" si="131"/>
        <v>1166.6666666666667</v>
      </c>
      <c r="N155" s="67">
        <f t="shared" si="132"/>
        <v>233.33333333333326</v>
      </c>
      <c r="O155" s="64">
        <v>1400</v>
      </c>
      <c r="P155" s="21" t="s">
        <v>10</v>
      </c>
      <c r="Q155" s="67">
        <f t="shared" si="133"/>
        <v>0.6176470588235294</v>
      </c>
      <c r="R155" s="67">
        <f t="shared" si="134"/>
        <v>962.5</v>
      </c>
      <c r="S155" s="67">
        <f t="shared" si="135"/>
        <v>192.5</v>
      </c>
      <c r="T155" s="64">
        <v>1155</v>
      </c>
      <c r="U155" s="94">
        <f t="shared" si="136"/>
        <v>0.2192513368983957</v>
      </c>
      <c r="V155" s="72">
        <f t="shared" si="137"/>
        <v>341.6666666666667</v>
      </c>
      <c r="W155" s="72">
        <f t="shared" si="138"/>
        <v>68.33333333333331</v>
      </c>
      <c r="X155" s="73">
        <v>410</v>
      </c>
      <c r="Y155" s="17"/>
      <c r="Z155" s="75">
        <f t="shared" si="139"/>
        <v>0</v>
      </c>
      <c r="AA155" s="75">
        <f t="shared" si="140"/>
        <v>0</v>
      </c>
      <c r="AB155" s="3"/>
    </row>
    <row r="156" spans="1:28" ht="18" thickBot="1">
      <c r="A156" s="21" t="s">
        <v>3</v>
      </c>
      <c r="B156" s="88">
        <f t="shared" si="141"/>
        <v>0.8877005347593583</v>
      </c>
      <c r="C156" s="72">
        <f t="shared" si="125"/>
        <v>1383.3333333333335</v>
      </c>
      <c r="D156" s="72">
        <f t="shared" si="126"/>
        <v>276.6666666666665</v>
      </c>
      <c r="E156" s="64">
        <v>1660</v>
      </c>
      <c r="F156" s="21" t="s">
        <v>3</v>
      </c>
      <c r="G156" s="67">
        <f t="shared" si="127"/>
        <v>0.8636363636363636</v>
      </c>
      <c r="H156" s="67">
        <f t="shared" si="128"/>
        <v>1345.8333333333335</v>
      </c>
      <c r="I156" s="67">
        <f t="shared" si="129"/>
        <v>269.1666666666665</v>
      </c>
      <c r="J156" s="64">
        <v>1615</v>
      </c>
      <c r="K156" s="21" t="s">
        <v>3</v>
      </c>
      <c r="L156" s="67">
        <f t="shared" si="130"/>
        <v>0.786096256684492</v>
      </c>
      <c r="M156" s="67">
        <f t="shared" si="131"/>
        <v>1225</v>
      </c>
      <c r="N156" s="67">
        <f t="shared" si="132"/>
        <v>245</v>
      </c>
      <c r="O156" s="64">
        <v>1470</v>
      </c>
      <c r="P156" s="21" t="s">
        <v>3</v>
      </c>
      <c r="Q156" s="67">
        <f t="shared" si="133"/>
        <v>0.6363636363636364</v>
      </c>
      <c r="R156" s="67">
        <f t="shared" si="134"/>
        <v>991.6666666666667</v>
      </c>
      <c r="S156" s="67">
        <f t="shared" si="135"/>
        <v>198.33333333333326</v>
      </c>
      <c r="T156" s="64">
        <v>1190</v>
      </c>
      <c r="U156" s="94">
        <f t="shared" si="136"/>
        <v>0.2192513368983957</v>
      </c>
      <c r="V156" s="72">
        <f t="shared" si="137"/>
        <v>341.6666666666667</v>
      </c>
      <c r="W156" s="72">
        <f t="shared" si="138"/>
        <v>68.33333333333331</v>
      </c>
      <c r="X156" s="73">
        <v>410</v>
      </c>
      <c r="Y156" s="17"/>
      <c r="Z156" s="75">
        <f t="shared" si="139"/>
        <v>0</v>
      </c>
      <c r="AA156" s="75">
        <f t="shared" si="140"/>
        <v>0</v>
      </c>
      <c r="AB156" s="3"/>
    </row>
    <row r="157" spans="1:28" ht="18" thickBot="1">
      <c r="A157" s="21" t="s">
        <v>2</v>
      </c>
      <c r="B157" s="88">
        <f t="shared" si="141"/>
        <v>0.9144385026737968</v>
      </c>
      <c r="C157" s="72">
        <f t="shared" si="125"/>
        <v>1425</v>
      </c>
      <c r="D157" s="72">
        <f t="shared" si="126"/>
        <v>285</v>
      </c>
      <c r="E157" s="64">
        <v>1710</v>
      </c>
      <c r="F157" s="21" t="s">
        <v>2</v>
      </c>
      <c r="G157" s="67">
        <f t="shared" si="127"/>
        <v>0.8877005347593583</v>
      </c>
      <c r="H157" s="67">
        <f t="shared" si="128"/>
        <v>1383.3333333333335</v>
      </c>
      <c r="I157" s="67">
        <f t="shared" si="129"/>
        <v>276.6666666666665</v>
      </c>
      <c r="J157" s="64">
        <v>1660</v>
      </c>
      <c r="K157" s="21" t="s">
        <v>2</v>
      </c>
      <c r="L157" s="67">
        <f t="shared" si="130"/>
        <v>0.8288770053475936</v>
      </c>
      <c r="M157" s="67">
        <f t="shared" si="131"/>
        <v>1291.6666666666667</v>
      </c>
      <c r="N157" s="67">
        <f t="shared" si="132"/>
        <v>258.33333333333326</v>
      </c>
      <c r="O157" s="64">
        <v>1550</v>
      </c>
      <c r="P157" s="21" t="s">
        <v>2</v>
      </c>
      <c r="Q157" s="67">
        <f t="shared" si="133"/>
        <v>0.6871657754010695</v>
      </c>
      <c r="R157" s="67">
        <f t="shared" si="134"/>
        <v>1070.8333333333335</v>
      </c>
      <c r="S157" s="67">
        <f t="shared" si="135"/>
        <v>214.16666666666652</v>
      </c>
      <c r="T157" s="64">
        <v>1285</v>
      </c>
      <c r="U157" s="94">
        <f t="shared" si="136"/>
        <v>0.2192513368983957</v>
      </c>
      <c r="V157" s="72">
        <f t="shared" si="137"/>
        <v>341.6666666666667</v>
      </c>
      <c r="W157" s="72">
        <f t="shared" si="138"/>
        <v>68.33333333333331</v>
      </c>
      <c r="X157" s="73">
        <v>410</v>
      </c>
      <c r="Y157" s="17"/>
      <c r="Z157" s="75">
        <f t="shared" si="139"/>
        <v>0</v>
      </c>
      <c r="AA157" s="75">
        <f t="shared" si="140"/>
        <v>0</v>
      </c>
      <c r="AB157" s="3"/>
    </row>
    <row r="158" spans="1:28" ht="18" thickBot="1">
      <c r="A158" s="21" t="s">
        <v>1</v>
      </c>
      <c r="B158" s="88">
        <f t="shared" si="141"/>
        <v>0.6577540106951871</v>
      </c>
      <c r="C158" s="72">
        <f t="shared" si="125"/>
        <v>1025</v>
      </c>
      <c r="D158" s="72">
        <f t="shared" si="126"/>
        <v>205</v>
      </c>
      <c r="E158" s="64">
        <v>1230</v>
      </c>
      <c r="F158" s="21" t="s">
        <v>1</v>
      </c>
      <c r="G158" s="67">
        <f t="shared" si="127"/>
        <v>0.8983957219251337</v>
      </c>
      <c r="H158" s="67">
        <f t="shared" si="128"/>
        <v>1400</v>
      </c>
      <c r="I158" s="67">
        <f t="shared" si="129"/>
        <v>280</v>
      </c>
      <c r="J158" s="64">
        <v>1680</v>
      </c>
      <c r="K158" s="21" t="s">
        <v>1</v>
      </c>
      <c r="L158" s="67">
        <f t="shared" si="130"/>
        <v>0.8449197860962567</v>
      </c>
      <c r="M158" s="67">
        <f t="shared" si="131"/>
        <v>1316.6666666666667</v>
      </c>
      <c r="N158" s="67">
        <f t="shared" si="132"/>
        <v>263.33333333333326</v>
      </c>
      <c r="O158" s="64">
        <v>1580</v>
      </c>
      <c r="P158" s="21" t="s">
        <v>1</v>
      </c>
      <c r="Q158" s="67">
        <f t="shared" si="133"/>
        <v>0.7165775401069518</v>
      </c>
      <c r="R158" s="67">
        <f t="shared" si="134"/>
        <v>1116.6666666666667</v>
      </c>
      <c r="S158" s="67">
        <f t="shared" si="135"/>
        <v>223.33333333333326</v>
      </c>
      <c r="T158" s="64">
        <v>1340</v>
      </c>
      <c r="U158" s="94">
        <f t="shared" si="136"/>
        <v>0.2192513368983957</v>
      </c>
      <c r="V158" s="72">
        <f t="shared" si="137"/>
        <v>341.6666666666667</v>
      </c>
      <c r="W158" s="72">
        <f t="shared" si="138"/>
        <v>68.33333333333331</v>
      </c>
      <c r="X158" s="73">
        <v>410</v>
      </c>
      <c r="Y158" s="17"/>
      <c r="Z158" s="75">
        <f t="shared" si="139"/>
        <v>0</v>
      </c>
      <c r="AA158" s="75">
        <f t="shared" si="140"/>
        <v>0</v>
      </c>
      <c r="AB158" s="3"/>
    </row>
    <row r="159" spans="1:28" ht="18" thickBot="1">
      <c r="A159" s="21" t="s">
        <v>5</v>
      </c>
      <c r="B159" s="88">
        <f t="shared" si="141"/>
        <v>1.018716577540107</v>
      </c>
      <c r="C159" s="72">
        <f t="shared" si="125"/>
        <v>1587.5</v>
      </c>
      <c r="D159" s="72">
        <f t="shared" si="126"/>
        <v>317.5</v>
      </c>
      <c r="E159" s="64">
        <v>1905</v>
      </c>
      <c r="F159" s="21" t="s">
        <v>5</v>
      </c>
      <c r="G159" s="67">
        <f t="shared" si="127"/>
        <v>0.9171122994652406</v>
      </c>
      <c r="H159" s="67">
        <f t="shared" si="128"/>
        <v>1429.1666666666667</v>
      </c>
      <c r="I159" s="67">
        <f t="shared" si="129"/>
        <v>285.83333333333326</v>
      </c>
      <c r="J159" s="64">
        <v>1715</v>
      </c>
      <c r="K159" s="21" t="s">
        <v>5</v>
      </c>
      <c r="L159" s="67">
        <f t="shared" si="130"/>
        <v>0.8636363636363636</v>
      </c>
      <c r="M159" s="67">
        <f t="shared" si="131"/>
        <v>1345.8333333333335</v>
      </c>
      <c r="N159" s="67">
        <f t="shared" si="132"/>
        <v>269.1666666666665</v>
      </c>
      <c r="O159" s="64">
        <v>1615</v>
      </c>
      <c r="P159" s="21" t="s">
        <v>5</v>
      </c>
      <c r="Q159" s="67">
        <f t="shared" si="133"/>
        <v>0.7379679144385026</v>
      </c>
      <c r="R159" s="67">
        <f t="shared" si="134"/>
        <v>1150</v>
      </c>
      <c r="S159" s="67">
        <f t="shared" si="135"/>
        <v>230</v>
      </c>
      <c r="T159" s="64">
        <v>1380</v>
      </c>
      <c r="U159" s="94">
        <f t="shared" si="136"/>
        <v>0.2192513368983957</v>
      </c>
      <c r="V159" s="72">
        <f t="shared" si="137"/>
        <v>341.6666666666667</v>
      </c>
      <c r="W159" s="72">
        <f t="shared" si="138"/>
        <v>68.33333333333331</v>
      </c>
      <c r="X159" s="73">
        <v>410</v>
      </c>
      <c r="Y159" s="17"/>
      <c r="Z159" s="75">
        <f t="shared" si="139"/>
        <v>0</v>
      </c>
      <c r="AA159" s="75">
        <f t="shared" si="140"/>
        <v>0</v>
      </c>
      <c r="AB159" s="3"/>
    </row>
    <row r="160" spans="1:28" ht="18" thickBot="1">
      <c r="A160" s="24" t="s">
        <v>7</v>
      </c>
      <c r="B160" s="88">
        <f t="shared" si="141"/>
        <v>1.0294117647058822</v>
      </c>
      <c r="C160" s="72">
        <f t="shared" si="125"/>
        <v>1604.1666666666667</v>
      </c>
      <c r="D160" s="72">
        <f t="shared" si="126"/>
        <v>320.83333333333326</v>
      </c>
      <c r="E160" s="65">
        <v>1925</v>
      </c>
      <c r="F160" s="24" t="s">
        <v>7</v>
      </c>
      <c r="G160" s="67">
        <f t="shared" si="127"/>
        <v>0.9438502673796791</v>
      </c>
      <c r="H160" s="67">
        <f t="shared" si="128"/>
        <v>1470.8333333333335</v>
      </c>
      <c r="I160" s="67">
        <f t="shared" si="129"/>
        <v>294.1666666666665</v>
      </c>
      <c r="J160" s="65">
        <v>1765</v>
      </c>
      <c r="K160" s="24" t="s">
        <v>7</v>
      </c>
      <c r="L160" s="67">
        <f t="shared" si="130"/>
        <v>0.893048128342246</v>
      </c>
      <c r="M160" s="67">
        <f t="shared" si="131"/>
        <v>1391.6666666666667</v>
      </c>
      <c r="N160" s="67">
        <f t="shared" si="132"/>
        <v>278.33333333333326</v>
      </c>
      <c r="O160" s="65">
        <v>1670</v>
      </c>
      <c r="P160" s="24" t="s">
        <v>7</v>
      </c>
      <c r="Q160" s="67">
        <f t="shared" si="133"/>
        <v>0.7433155080213903</v>
      </c>
      <c r="R160" s="67">
        <f t="shared" si="134"/>
        <v>1158.3333333333335</v>
      </c>
      <c r="S160" s="67">
        <f t="shared" si="135"/>
        <v>231.66666666666652</v>
      </c>
      <c r="T160" s="65">
        <v>1390</v>
      </c>
      <c r="U160" s="94">
        <f t="shared" si="136"/>
        <v>0.2192513368983957</v>
      </c>
      <c r="V160" s="72">
        <f t="shared" si="137"/>
        <v>341.6666666666667</v>
      </c>
      <c r="W160" s="72">
        <f t="shared" si="138"/>
        <v>68.33333333333331</v>
      </c>
      <c r="X160" s="73">
        <v>410</v>
      </c>
      <c r="Y160" s="93">
        <f>AB160/1870</f>
        <v>0.21390374331550802</v>
      </c>
      <c r="Z160" s="75">
        <f t="shared" si="139"/>
        <v>333.33333333333337</v>
      </c>
      <c r="AA160" s="75">
        <f>AB160-Z160</f>
        <v>66.66666666666663</v>
      </c>
      <c r="AB160" s="65">
        <v>400</v>
      </c>
    </row>
    <row r="163" spans="1:2" ht="21" thickBot="1">
      <c r="A163" s="49" t="s">
        <v>26</v>
      </c>
      <c r="B163" s="69" t="s">
        <v>34</v>
      </c>
    </row>
    <row r="164" spans="1:28" ht="30" customHeight="1" thickBot="1">
      <c r="A164" s="99" t="s">
        <v>13</v>
      </c>
      <c r="B164" s="100"/>
      <c r="C164" s="100"/>
      <c r="D164" s="100"/>
      <c r="E164" s="101"/>
      <c r="F164" s="122" t="s">
        <v>14</v>
      </c>
      <c r="G164" s="122"/>
      <c r="H164" s="122"/>
      <c r="I164" s="122"/>
      <c r="J164" s="123"/>
      <c r="K164" s="122" t="s">
        <v>15</v>
      </c>
      <c r="L164" s="122"/>
      <c r="M164" s="122"/>
      <c r="N164" s="122"/>
      <c r="O164" s="123"/>
      <c r="P164" s="100" t="s">
        <v>16</v>
      </c>
      <c r="Q164" s="100"/>
      <c r="R164" s="100"/>
      <c r="S164" s="100"/>
      <c r="T164" s="101"/>
      <c r="U164" s="113" t="s">
        <v>43</v>
      </c>
      <c r="V164" s="114"/>
      <c r="W164" s="114"/>
      <c r="X164" s="115"/>
      <c r="Y164" s="113" t="s">
        <v>42</v>
      </c>
      <c r="Z164" s="114"/>
      <c r="AA164" s="114"/>
      <c r="AB164" s="115"/>
    </row>
    <row r="165" spans="1:28" ht="31.5" thickBot="1">
      <c r="A165" s="10" t="s">
        <v>17</v>
      </c>
      <c r="B165" s="8" t="s">
        <v>12</v>
      </c>
      <c r="C165" s="8" t="s">
        <v>28</v>
      </c>
      <c r="D165" s="9" t="s">
        <v>29</v>
      </c>
      <c r="E165" s="42" t="s">
        <v>30</v>
      </c>
      <c r="F165" s="10" t="s">
        <v>17</v>
      </c>
      <c r="G165" s="8" t="s">
        <v>12</v>
      </c>
      <c r="H165" s="8" t="s">
        <v>28</v>
      </c>
      <c r="I165" s="9" t="s">
        <v>29</v>
      </c>
      <c r="J165" s="42" t="s">
        <v>30</v>
      </c>
      <c r="K165" s="10" t="s">
        <v>17</v>
      </c>
      <c r="L165" s="8" t="s">
        <v>12</v>
      </c>
      <c r="M165" s="8" t="s">
        <v>28</v>
      </c>
      <c r="N165" s="9" t="s">
        <v>29</v>
      </c>
      <c r="O165" s="42" t="s">
        <v>30</v>
      </c>
      <c r="P165" s="10" t="s">
        <v>17</v>
      </c>
      <c r="Q165" s="8" t="s">
        <v>12</v>
      </c>
      <c r="R165" s="8" t="s">
        <v>28</v>
      </c>
      <c r="S165" s="9" t="s">
        <v>29</v>
      </c>
      <c r="T165" s="42" t="s">
        <v>30</v>
      </c>
      <c r="U165" s="116"/>
      <c r="V165" s="117"/>
      <c r="W165" s="117"/>
      <c r="X165" s="118"/>
      <c r="Y165" s="116"/>
      <c r="Z165" s="117"/>
      <c r="AA165" s="117"/>
      <c r="AB165" s="118"/>
    </row>
    <row r="166" spans="1:28" ht="27.75" thickBot="1">
      <c r="A166" s="99" t="s">
        <v>41</v>
      </c>
      <c r="B166" s="100"/>
      <c r="C166" s="100"/>
      <c r="D166" s="100"/>
      <c r="E166" s="101"/>
      <c r="F166" s="99" t="s">
        <v>41</v>
      </c>
      <c r="G166" s="100"/>
      <c r="H166" s="100"/>
      <c r="I166" s="100"/>
      <c r="J166" s="101"/>
      <c r="K166" s="99" t="s">
        <v>41</v>
      </c>
      <c r="L166" s="100"/>
      <c r="M166" s="100"/>
      <c r="N166" s="100"/>
      <c r="O166" s="101"/>
      <c r="P166" s="99" t="s">
        <v>41</v>
      </c>
      <c r="Q166" s="100"/>
      <c r="R166" s="100"/>
      <c r="S166" s="100"/>
      <c r="T166" s="100"/>
      <c r="U166" s="11" t="s">
        <v>12</v>
      </c>
      <c r="V166" s="8" t="s">
        <v>28</v>
      </c>
      <c r="W166" s="9" t="s">
        <v>29</v>
      </c>
      <c r="X166" s="42" t="s">
        <v>30</v>
      </c>
      <c r="Y166" s="11" t="s">
        <v>12</v>
      </c>
      <c r="Z166" s="8" t="s">
        <v>28</v>
      </c>
      <c r="AA166" s="9" t="s">
        <v>29</v>
      </c>
      <c r="AB166" s="42" t="s">
        <v>30</v>
      </c>
    </row>
    <row r="167" spans="1:28" ht="18" thickBot="1">
      <c r="A167" s="12" t="s">
        <v>4</v>
      </c>
      <c r="B167" s="13"/>
      <c r="C167" s="72">
        <f>E167/1.2</f>
        <v>0</v>
      </c>
      <c r="D167" s="72">
        <f>E167-C167</f>
        <v>0</v>
      </c>
      <c r="E167" s="14"/>
      <c r="F167" s="26" t="s">
        <v>4</v>
      </c>
      <c r="G167" s="67">
        <f>J167/1870</f>
        <v>0.43315508021390375</v>
      </c>
      <c r="H167" s="67">
        <f>J167/1.2</f>
        <v>675</v>
      </c>
      <c r="I167" s="67">
        <f>J167-H167</f>
        <v>135</v>
      </c>
      <c r="J167" s="66">
        <v>810</v>
      </c>
      <c r="K167" s="26" t="s">
        <v>4</v>
      </c>
      <c r="L167" s="67">
        <f>O167/1870</f>
        <v>0.42780748663101603</v>
      </c>
      <c r="M167" s="67">
        <f>O167/1.2</f>
        <v>666.6666666666667</v>
      </c>
      <c r="N167" s="67">
        <f>O167-M167</f>
        <v>133.33333333333326</v>
      </c>
      <c r="O167" s="66">
        <v>800</v>
      </c>
      <c r="P167" s="26" t="s">
        <v>4</v>
      </c>
      <c r="Q167" s="67">
        <f>T167/1870</f>
        <v>0.4197860962566845</v>
      </c>
      <c r="R167" s="67">
        <f>T167/1.2</f>
        <v>654.1666666666667</v>
      </c>
      <c r="S167" s="67">
        <f>T167-R167</f>
        <v>130.83333333333326</v>
      </c>
      <c r="T167" s="66">
        <v>785</v>
      </c>
      <c r="U167" s="92">
        <f>X167/1870</f>
        <v>0.2192513368983957</v>
      </c>
      <c r="V167" s="72">
        <f>X167/1.2</f>
        <v>341.6666666666667</v>
      </c>
      <c r="W167" s="72">
        <f>X167-V167</f>
        <v>68.33333333333331</v>
      </c>
      <c r="X167" s="73">
        <v>410</v>
      </c>
      <c r="Y167" s="16"/>
      <c r="Z167" s="75">
        <f>AB167/1.2</f>
        <v>0</v>
      </c>
      <c r="AA167" s="75">
        <f>AB167-Z167</f>
        <v>0</v>
      </c>
      <c r="AB167" s="14"/>
    </row>
    <row r="168" spans="1:28" ht="18" thickBot="1">
      <c r="A168" s="15" t="s">
        <v>6</v>
      </c>
      <c r="B168" s="2"/>
      <c r="C168" s="72">
        <f aca="true" t="shared" si="142" ref="C168:C176">E168/1.2</f>
        <v>0</v>
      </c>
      <c r="D168" s="72">
        <f aca="true" t="shared" si="143" ref="D168:D176">E168-C168</f>
        <v>0</v>
      </c>
      <c r="E168" s="3"/>
      <c r="F168" s="29" t="s">
        <v>6</v>
      </c>
      <c r="G168" s="67">
        <f aca="true" t="shared" si="144" ref="G168:G176">J168/1870</f>
        <v>0.44385026737967914</v>
      </c>
      <c r="H168" s="67">
        <f aca="true" t="shared" si="145" ref="H168:H176">J168/1.2</f>
        <v>691.6666666666667</v>
      </c>
      <c r="I168" s="67">
        <f aca="true" t="shared" si="146" ref="I168:I176">J168-H168</f>
        <v>138.33333333333326</v>
      </c>
      <c r="J168" s="64">
        <v>830</v>
      </c>
      <c r="K168" s="29" t="s">
        <v>6</v>
      </c>
      <c r="L168" s="67">
        <f>O168/1870</f>
        <v>0.4358288770053476</v>
      </c>
      <c r="M168" s="67">
        <f aca="true" t="shared" si="147" ref="M168:M176">O168/1.2</f>
        <v>679.1666666666667</v>
      </c>
      <c r="N168" s="67">
        <f aca="true" t="shared" si="148" ref="N168:N176">O168-M168</f>
        <v>135.83333333333326</v>
      </c>
      <c r="O168" s="64">
        <v>815</v>
      </c>
      <c r="P168" s="29" t="s">
        <v>6</v>
      </c>
      <c r="Q168" s="67">
        <f aca="true" t="shared" si="149" ref="Q168:Q176">T168/1870</f>
        <v>0.43315508021390375</v>
      </c>
      <c r="R168" s="67">
        <f aca="true" t="shared" si="150" ref="R168:R176">T168/1.2</f>
        <v>675</v>
      </c>
      <c r="S168" s="67">
        <f aca="true" t="shared" si="151" ref="S168:S176">T168-R168</f>
        <v>135</v>
      </c>
      <c r="T168" s="64">
        <v>810</v>
      </c>
      <c r="U168" s="92">
        <f aca="true" t="shared" si="152" ref="U168:U176">X168/1870</f>
        <v>0.2192513368983957</v>
      </c>
      <c r="V168" s="72">
        <f aca="true" t="shared" si="153" ref="V168:V176">X168/1.2</f>
        <v>341.6666666666667</v>
      </c>
      <c r="W168" s="72">
        <f aca="true" t="shared" si="154" ref="W168:W176">X168-V168</f>
        <v>68.33333333333331</v>
      </c>
      <c r="X168" s="73">
        <v>410</v>
      </c>
      <c r="Y168" s="17"/>
      <c r="Z168" s="75">
        <f aca="true" t="shared" si="155" ref="Z168:Z176">AB168/1.2</f>
        <v>0</v>
      </c>
      <c r="AA168" s="75">
        <f aca="true" t="shared" si="156" ref="AA168:AA176">AB168-Z168</f>
        <v>0</v>
      </c>
      <c r="AB168" s="3"/>
    </row>
    <row r="169" spans="1:28" ht="18" thickBot="1">
      <c r="A169" s="21" t="s">
        <v>8</v>
      </c>
      <c r="B169" s="88">
        <f>E169/1870</f>
        <v>0.7219251336898396</v>
      </c>
      <c r="C169" s="72">
        <f t="shared" si="142"/>
        <v>1125</v>
      </c>
      <c r="D169" s="72">
        <f t="shared" si="143"/>
        <v>225</v>
      </c>
      <c r="E169" s="64">
        <v>1350</v>
      </c>
      <c r="F169" s="21" t="s">
        <v>8</v>
      </c>
      <c r="G169" s="67">
        <f t="shared" si="144"/>
        <v>0.6844919786096256</v>
      </c>
      <c r="H169" s="67">
        <f t="shared" si="145"/>
        <v>1066.6666666666667</v>
      </c>
      <c r="I169" s="67">
        <f t="shared" si="146"/>
        <v>213.33333333333326</v>
      </c>
      <c r="J169" s="64">
        <v>1280</v>
      </c>
      <c r="K169" s="21" t="s">
        <v>8</v>
      </c>
      <c r="L169" s="67">
        <f aca="true" t="shared" si="157" ref="L169:L176">O169/1870</f>
        <v>0.5909090909090909</v>
      </c>
      <c r="M169" s="67">
        <f t="shared" si="147"/>
        <v>920.8333333333334</v>
      </c>
      <c r="N169" s="67">
        <f t="shared" si="148"/>
        <v>184.16666666666663</v>
      </c>
      <c r="O169" s="64">
        <v>1105</v>
      </c>
      <c r="P169" s="21" t="s">
        <v>8</v>
      </c>
      <c r="Q169" s="67">
        <f t="shared" si="149"/>
        <v>0.45187165775401067</v>
      </c>
      <c r="R169" s="67">
        <f t="shared" si="150"/>
        <v>704.1666666666667</v>
      </c>
      <c r="S169" s="67">
        <f t="shared" si="151"/>
        <v>140.83333333333326</v>
      </c>
      <c r="T169" s="64">
        <v>845</v>
      </c>
      <c r="U169" s="92">
        <f t="shared" si="152"/>
        <v>0.2192513368983957</v>
      </c>
      <c r="V169" s="72">
        <f t="shared" si="153"/>
        <v>341.6666666666667</v>
      </c>
      <c r="W169" s="72">
        <f t="shared" si="154"/>
        <v>68.33333333333331</v>
      </c>
      <c r="X169" s="73">
        <v>410</v>
      </c>
      <c r="Y169" s="17"/>
      <c r="Z169" s="75">
        <f t="shared" si="155"/>
        <v>0</v>
      </c>
      <c r="AA169" s="75">
        <f t="shared" si="156"/>
        <v>0</v>
      </c>
      <c r="AB169" s="3"/>
    </row>
    <row r="170" spans="1:28" ht="18" thickBot="1">
      <c r="A170" s="21" t="s">
        <v>9</v>
      </c>
      <c r="B170" s="88">
        <f aca="true" t="shared" si="158" ref="B170:B176">E170/1870</f>
        <v>0.7566844919786097</v>
      </c>
      <c r="C170" s="72">
        <f t="shared" si="142"/>
        <v>1179.1666666666667</v>
      </c>
      <c r="D170" s="72">
        <f t="shared" si="143"/>
        <v>235.83333333333326</v>
      </c>
      <c r="E170" s="64">
        <v>1415</v>
      </c>
      <c r="F170" s="21" t="s">
        <v>9</v>
      </c>
      <c r="G170" s="67">
        <f t="shared" si="144"/>
        <v>0.7379679144385026</v>
      </c>
      <c r="H170" s="67">
        <f t="shared" si="145"/>
        <v>1150</v>
      </c>
      <c r="I170" s="67">
        <f t="shared" si="146"/>
        <v>230</v>
      </c>
      <c r="J170" s="64">
        <v>1380</v>
      </c>
      <c r="K170" s="21" t="s">
        <v>9</v>
      </c>
      <c r="L170" s="67">
        <f t="shared" si="157"/>
        <v>0.660427807486631</v>
      </c>
      <c r="M170" s="67">
        <f t="shared" si="147"/>
        <v>1029.1666666666667</v>
      </c>
      <c r="N170" s="67">
        <f t="shared" si="148"/>
        <v>205.83333333333326</v>
      </c>
      <c r="O170" s="64">
        <v>1235</v>
      </c>
      <c r="P170" s="21" t="s">
        <v>9</v>
      </c>
      <c r="Q170" s="67">
        <f t="shared" si="149"/>
        <v>0.5347593582887701</v>
      </c>
      <c r="R170" s="67">
        <f t="shared" si="150"/>
        <v>833.3333333333334</v>
      </c>
      <c r="S170" s="67">
        <f t="shared" si="151"/>
        <v>166.66666666666663</v>
      </c>
      <c r="T170" s="64">
        <v>1000</v>
      </c>
      <c r="U170" s="92">
        <f t="shared" si="152"/>
        <v>0.2192513368983957</v>
      </c>
      <c r="V170" s="72">
        <f t="shared" si="153"/>
        <v>341.6666666666667</v>
      </c>
      <c r="W170" s="72">
        <f t="shared" si="154"/>
        <v>68.33333333333331</v>
      </c>
      <c r="X170" s="73">
        <v>410</v>
      </c>
      <c r="Y170" s="17"/>
      <c r="Z170" s="75">
        <f t="shared" si="155"/>
        <v>0</v>
      </c>
      <c r="AA170" s="75">
        <f t="shared" si="156"/>
        <v>0</v>
      </c>
      <c r="AB170" s="3"/>
    </row>
    <row r="171" spans="1:28" ht="18" thickBot="1">
      <c r="A171" s="21" t="s">
        <v>10</v>
      </c>
      <c r="B171" s="88">
        <f t="shared" si="158"/>
        <v>0.8181818181818182</v>
      </c>
      <c r="C171" s="72">
        <f t="shared" si="142"/>
        <v>1275</v>
      </c>
      <c r="D171" s="72">
        <f t="shared" si="143"/>
        <v>255</v>
      </c>
      <c r="E171" s="64">
        <v>1530</v>
      </c>
      <c r="F171" s="21" t="s">
        <v>10</v>
      </c>
      <c r="G171" s="67">
        <f t="shared" si="144"/>
        <v>0.7914438502673797</v>
      </c>
      <c r="H171" s="67">
        <f t="shared" si="145"/>
        <v>1233.3333333333335</v>
      </c>
      <c r="I171" s="67">
        <f t="shared" si="146"/>
        <v>246.66666666666652</v>
      </c>
      <c r="J171" s="64">
        <v>1480</v>
      </c>
      <c r="K171" s="21" t="s">
        <v>10</v>
      </c>
      <c r="L171" s="67">
        <f t="shared" si="157"/>
        <v>0.7005347593582888</v>
      </c>
      <c r="M171" s="67">
        <f t="shared" si="147"/>
        <v>1091.6666666666667</v>
      </c>
      <c r="N171" s="67">
        <f t="shared" si="148"/>
        <v>218.33333333333326</v>
      </c>
      <c r="O171" s="64">
        <v>1310</v>
      </c>
      <c r="P171" s="21" t="s">
        <v>10</v>
      </c>
      <c r="Q171" s="67">
        <f t="shared" si="149"/>
        <v>0.5775401069518716</v>
      </c>
      <c r="R171" s="67">
        <f t="shared" si="150"/>
        <v>900</v>
      </c>
      <c r="S171" s="67">
        <f t="shared" si="151"/>
        <v>180</v>
      </c>
      <c r="T171" s="64">
        <v>1080</v>
      </c>
      <c r="U171" s="92">
        <f t="shared" si="152"/>
        <v>0.2192513368983957</v>
      </c>
      <c r="V171" s="72">
        <f t="shared" si="153"/>
        <v>341.6666666666667</v>
      </c>
      <c r="W171" s="72">
        <f t="shared" si="154"/>
        <v>68.33333333333331</v>
      </c>
      <c r="X171" s="73">
        <v>410</v>
      </c>
      <c r="Y171" s="17"/>
      <c r="Z171" s="75">
        <f t="shared" si="155"/>
        <v>0</v>
      </c>
      <c r="AA171" s="75">
        <f t="shared" si="156"/>
        <v>0</v>
      </c>
      <c r="AB171" s="3"/>
    </row>
    <row r="172" spans="1:28" ht="18" thickBot="1">
      <c r="A172" s="21" t="s">
        <v>3</v>
      </c>
      <c r="B172" s="88">
        <f t="shared" si="158"/>
        <v>0.8288770053475936</v>
      </c>
      <c r="C172" s="72">
        <f t="shared" si="142"/>
        <v>1291.6666666666667</v>
      </c>
      <c r="D172" s="72">
        <f t="shared" si="143"/>
        <v>258.33333333333326</v>
      </c>
      <c r="E172" s="64">
        <v>1550</v>
      </c>
      <c r="F172" s="21" t="s">
        <v>3</v>
      </c>
      <c r="G172" s="67">
        <f t="shared" si="144"/>
        <v>0.8074866310160428</v>
      </c>
      <c r="H172" s="67">
        <f t="shared" si="145"/>
        <v>1258.3333333333335</v>
      </c>
      <c r="I172" s="67">
        <f t="shared" si="146"/>
        <v>251.66666666666652</v>
      </c>
      <c r="J172" s="64">
        <v>1510</v>
      </c>
      <c r="K172" s="21" t="s">
        <v>3</v>
      </c>
      <c r="L172" s="67">
        <f t="shared" si="157"/>
        <v>0.7352941176470589</v>
      </c>
      <c r="M172" s="67">
        <f t="shared" si="147"/>
        <v>1145.8333333333335</v>
      </c>
      <c r="N172" s="67">
        <f t="shared" si="148"/>
        <v>229.16666666666652</v>
      </c>
      <c r="O172" s="64">
        <v>1375</v>
      </c>
      <c r="P172" s="21" t="s">
        <v>3</v>
      </c>
      <c r="Q172" s="67">
        <f t="shared" si="149"/>
        <v>0.5935828877005348</v>
      </c>
      <c r="R172" s="67">
        <f t="shared" si="150"/>
        <v>925</v>
      </c>
      <c r="S172" s="67">
        <f t="shared" si="151"/>
        <v>185</v>
      </c>
      <c r="T172" s="64">
        <v>1110</v>
      </c>
      <c r="U172" s="92">
        <f t="shared" si="152"/>
        <v>0.2192513368983957</v>
      </c>
      <c r="V172" s="72">
        <f t="shared" si="153"/>
        <v>341.6666666666667</v>
      </c>
      <c r="W172" s="72">
        <f t="shared" si="154"/>
        <v>68.33333333333331</v>
      </c>
      <c r="X172" s="73">
        <v>410</v>
      </c>
      <c r="Y172" s="17"/>
      <c r="Z172" s="75">
        <f t="shared" si="155"/>
        <v>0</v>
      </c>
      <c r="AA172" s="75">
        <f t="shared" si="156"/>
        <v>0</v>
      </c>
      <c r="AB172" s="3"/>
    </row>
    <row r="173" spans="1:28" ht="18" thickBot="1">
      <c r="A173" s="21" t="s">
        <v>2</v>
      </c>
      <c r="B173" s="88">
        <f t="shared" si="158"/>
        <v>0.8556149732620321</v>
      </c>
      <c r="C173" s="72">
        <f t="shared" si="142"/>
        <v>1333.3333333333335</v>
      </c>
      <c r="D173" s="72">
        <f t="shared" si="143"/>
        <v>266.6666666666665</v>
      </c>
      <c r="E173" s="64">
        <v>1600</v>
      </c>
      <c r="F173" s="21" t="s">
        <v>2</v>
      </c>
      <c r="G173" s="67">
        <f t="shared" si="144"/>
        <v>0.8315508021390374</v>
      </c>
      <c r="H173" s="67">
        <f t="shared" si="145"/>
        <v>1295.8333333333335</v>
      </c>
      <c r="I173" s="67">
        <f t="shared" si="146"/>
        <v>259.1666666666665</v>
      </c>
      <c r="J173" s="64">
        <v>1555</v>
      </c>
      <c r="K173" s="21" t="s">
        <v>2</v>
      </c>
      <c r="L173" s="67">
        <f t="shared" si="157"/>
        <v>0.7754010695187166</v>
      </c>
      <c r="M173" s="67">
        <f t="shared" si="147"/>
        <v>1208.3333333333335</v>
      </c>
      <c r="N173" s="67">
        <f t="shared" si="148"/>
        <v>241.66666666666652</v>
      </c>
      <c r="O173" s="64">
        <v>1450</v>
      </c>
      <c r="P173" s="21" t="s">
        <v>2</v>
      </c>
      <c r="Q173" s="67">
        <f t="shared" si="149"/>
        <v>0.6417112299465241</v>
      </c>
      <c r="R173" s="67">
        <f t="shared" si="150"/>
        <v>1000</v>
      </c>
      <c r="S173" s="67">
        <f t="shared" si="151"/>
        <v>200</v>
      </c>
      <c r="T173" s="64">
        <v>1200</v>
      </c>
      <c r="U173" s="92">
        <f t="shared" si="152"/>
        <v>0.2192513368983957</v>
      </c>
      <c r="V173" s="72">
        <f t="shared" si="153"/>
        <v>341.6666666666667</v>
      </c>
      <c r="W173" s="72">
        <f t="shared" si="154"/>
        <v>68.33333333333331</v>
      </c>
      <c r="X173" s="73">
        <v>410</v>
      </c>
      <c r="Y173" s="17"/>
      <c r="Z173" s="75">
        <f t="shared" si="155"/>
        <v>0</v>
      </c>
      <c r="AA173" s="75">
        <f t="shared" si="156"/>
        <v>0</v>
      </c>
      <c r="AB173" s="3"/>
    </row>
    <row r="174" spans="1:28" ht="18" thickBot="1">
      <c r="A174" s="21" t="s">
        <v>1</v>
      </c>
      <c r="B174" s="88">
        <f t="shared" si="158"/>
        <v>0.8636363636363636</v>
      </c>
      <c r="C174" s="72">
        <f t="shared" si="142"/>
        <v>1345.8333333333335</v>
      </c>
      <c r="D174" s="72">
        <f t="shared" si="143"/>
        <v>269.1666666666665</v>
      </c>
      <c r="E174" s="64">
        <v>1615</v>
      </c>
      <c r="F174" s="21" t="s">
        <v>1</v>
      </c>
      <c r="G174" s="67">
        <f t="shared" si="144"/>
        <v>0.839572192513369</v>
      </c>
      <c r="H174" s="67">
        <f t="shared" si="145"/>
        <v>1308.3333333333335</v>
      </c>
      <c r="I174" s="67">
        <f t="shared" si="146"/>
        <v>261.6666666666665</v>
      </c>
      <c r="J174" s="64">
        <v>1570</v>
      </c>
      <c r="K174" s="21" t="s">
        <v>1</v>
      </c>
      <c r="L174" s="67">
        <f t="shared" si="157"/>
        <v>0.7914438502673797</v>
      </c>
      <c r="M174" s="67">
        <f t="shared" si="147"/>
        <v>1233.3333333333335</v>
      </c>
      <c r="N174" s="67">
        <f t="shared" si="148"/>
        <v>246.66666666666652</v>
      </c>
      <c r="O174" s="64">
        <v>1480</v>
      </c>
      <c r="P174" s="21" t="s">
        <v>1</v>
      </c>
      <c r="Q174" s="67">
        <f t="shared" si="149"/>
        <v>0.6684491978609626</v>
      </c>
      <c r="R174" s="67">
        <f t="shared" si="150"/>
        <v>1041.6666666666667</v>
      </c>
      <c r="S174" s="67">
        <f t="shared" si="151"/>
        <v>208.33333333333326</v>
      </c>
      <c r="T174" s="64">
        <v>1250</v>
      </c>
      <c r="U174" s="92">
        <f t="shared" si="152"/>
        <v>0.2192513368983957</v>
      </c>
      <c r="V174" s="72">
        <f t="shared" si="153"/>
        <v>341.6666666666667</v>
      </c>
      <c r="W174" s="72">
        <f t="shared" si="154"/>
        <v>68.33333333333331</v>
      </c>
      <c r="X174" s="73">
        <v>410</v>
      </c>
      <c r="Y174" s="17"/>
      <c r="Z174" s="75">
        <f t="shared" si="155"/>
        <v>0</v>
      </c>
      <c r="AA174" s="75">
        <f t="shared" si="156"/>
        <v>0</v>
      </c>
      <c r="AB174" s="3"/>
    </row>
    <row r="175" spans="1:28" ht="18" thickBot="1">
      <c r="A175" s="21" t="s">
        <v>5</v>
      </c>
      <c r="B175" s="88">
        <f t="shared" si="158"/>
        <v>0.9518716577540107</v>
      </c>
      <c r="C175" s="72">
        <f t="shared" si="142"/>
        <v>1483.3333333333335</v>
      </c>
      <c r="D175" s="72">
        <f t="shared" si="143"/>
        <v>296.6666666666665</v>
      </c>
      <c r="E175" s="64">
        <v>1780</v>
      </c>
      <c r="F175" s="21" t="s">
        <v>5</v>
      </c>
      <c r="G175" s="67">
        <f t="shared" si="144"/>
        <v>0.8556149732620321</v>
      </c>
      <c r="H175" s="67">
        <f t="shared" si="145"/>
        <v>1333.3333333333335</v>
      </c>
      <c r="I175" s="67">
        <f t="shared" si="146"/>
        <v>266.6666666666665</v>
      </c>
      <c r="J175" s="64">
        <v>1600</v>
      </c>
      <c r="K175" s="21" t="s">
        <v>5</v>
      </c>
      <c r="L175" s="67">
        <f t="shared" si="157"/>
        <v>0.8074866310160428</v>
      </c>
      <c r="M175" s="67">
        <f t="shared" si="147"/>
        <v>1258.3333333333335</v>
      </c>
      <c r="N175" s="67">
        <f t="shared" si="148"/>
        <v>251.66666666666652</v>
      </c>
      <c r="O175" s="64">
        <v>1510</v>
      </c>
      <c r="P175" s="21" t="s">
        <v>5</v>
      </c>
      <c r="Q175" s="67">
        <f t="shared" si="149"/>
        <v>0.6898395721925134</v>
      </c>
      <c r="R175" s="67">
        <f t="shared" si="150"/>
        <v>1075</v>
      </c>
      <c r="S175" s="67">
        <f t="shared" si="151"/>
        <v>215</v>
      </c>
      <c r="T175" s="64">
        <v>1290</v>
      </c>
      <c r="U175" s="92">
        <f t="shared" si="152"/>
        <v>0.2192513368983957</v>
      </c>
      <c r="V175" s="72">
        <f t="shared" si="153"/>
        <v>341.6666666666667</v>
      </c>
      <c r="W175" s="72">
        <f t="shared" si="154"/>
        <v>68.33333333333331</v>
      </c>
      <c r="X175" s="73">
        <v>410</v>
      </c>
      <c r="Y175" s="17"/>
      <c r="Z175" s="75">
        <f t="shared" si="155"/>
        <v>0</v>
      </c>
      <c r="AA175" s="75">
        <f t="shared" si="156"/>
        <v>0</v>
      </c>
      <c r="AB175" s="3"/>
    </row>
    <row r="176" spans="1:28" ht="18" thickBot="1">
      <c r="A176" s="24" t="s">
        <v>7</v>
      </c>
      <c r="B176" s="88">
        <f t="shared" si="158"/>
        <v>0.9625668449197861</v>
      </c>
      <c r="C176" s="72">
        <f t="shared" si="142"/>
        <v>1500</v>
      </c>
      <c r="D176" s="72">
        <f t="shared" si="143"/>
        <v>300</v>
      </c>
      <c r="E176" s="65">
        <v>1800</v>
      </c>
      <c r="F176" s="24" t="s">
        <v>7</v>
      </c>
      <c r="G176" s="67">
        <f t="shared" si="144"/>
        <v>0.8823529411764706</v>
      </c>
      <c r="H176" s="67">
        <f t="shared" si="145"/>
        <v>1375</v>
      </c>
      <c r="I176" s="67">
        <f t="shared" si="146"/>
        <v>275</v>
      </c>
      <c r="J176" s="65">
        <v>1650</v>
      </c>
      <c r="K176" s="24" t="s">
        <v>7</v>
      </c>
      <c r="L176" s="67">
        <f t="shared" si="157"/>
        <v>0.8342245989304813</v>
      </c>
      <c r="M176" s="67">
        <f t="shared" si="147"/>
        <v>1300</v>
      </c>
      <c r="N176" s="67">
        <f t="shared" si="148"/>
        <v>260</v>
      </c>
      <c r="O176" s="65">
        <v>1560</v>
      </c>
      <c r="P176" s="24" t="s">
        <v>7</v>
      </c>
      <c r="Q176" s="67">
        <f t="shared" si="149"/>
        <v>0.6951871657754011</v>
      </c>
      <c r="R176" s="67">
        <f t="shared" si="150"/>
        <v>1083.3333333333335</v>
      </c>
      <c r="S176" s="67">
        <f t="shared" si="151"/>
        <v>216.66666666666652</v>
      </c>
      <c r="T176" s="65">
        <v>1300</v>
      </c>
      <c r="U176" s="92">
        <f t="shared" si="152"/>
        <v>0.2192513368983957</v>
      </c>
      <c r="V176" s="72">
        <f t="shared" si="153"/>
        <v>341.6666666666667</v>
      </c>
      <c r="W176" s="72">
        <f t="shared" si="154"/>
        <v>68.33333333333331</v>
      </c>
      <c r="X176" s="73">
        <v>410</v>
      </c>
      <c r="Y176" s="93">
        <f>AB176/1870</f>
        <v>0.21390374331550802</v>
      </c>
      <c r="Z176" s="75">
        <f t="shared" si="155"/>
        <v>333.33333333333337</v>
      </c>
      <c r="AA176" s="75">
        <f t="shared" si="156"/>
        <v>66.66666666666663</v>
      </c>
      <c r="AB176" s="65">
        <v>400</v>
      </c>
    </row>
    <row r="179" ht="21" thickBot="1">
      <c r="A179" s="49" t="s">
        <v>27</v>
      </c>
    </row>
    <row r="180" spans="1:28" ht="30" customHeight="1" thickBot="1">
      <c r="A180" s="99" t="s">
        <v>13</v>
      </c>
      <c r="B180" s="100"/>
      <c r="C180" s="100"/>
      <c r="D180" s="100"/>
      <c r="E180" s="101"/>
      <c r="F180" s="122" t="s">
        <v>14</v>
      </c>
      <c r="G180" s="122"/>
      <c r="H180" s="122"/>
      <c r="I180" s="122"/>
      <c r="J180" s="123"/>
      <c r="K180" s="122" t="s">
        <v>15</v>
      </c>
      <c r="L180" s="122"/>
      <c r="M180" s="122"/>
      <c r="N180" s="122"/>
      <c r="O180" s="123"/>
      <c r="P180" s="100" t="s">
        <v>16</v>
      </c>
      <c r="Q180" s="100"/>
      <c r="R180" s="100"/>
      <c r="S180" s="100"/>
      <c r="T180" s="101"/>
      <c r="U180" s="113" t="s">
        <v>43</v>
      </c>
      <c r="V180" s="114"/>
      <c r="W180" s="114"/>
      <c r="X180" s="115"/>
      <c r="Y180" s="113" t="s">
        <v>42</v>
      </c>
      <c r="Z180" s="114"/>
      <c r="AA180" s="114"/>
      <c r="AB180" s="115"/>
    </row>
    <row r="181" spans="1:28" ht="31.5" thickBot="1">
      <c r="A181" s="10" t="s">
        <v>17</v>
      </c>
      <c r="B181" s="8" t="s">
        <v>12</v>
      </c>
      <c r="C181" s="8" t="s">
        <v>28</v>
      </c>
      <c r="D181" s="9" t="s">
        <v>29</v>
      </c>
      <c r="E181" s="42" t="s">
        <v>30</v>
      </c>
      <c r="F181" s="10" t="s">
        <v>17</v>
      </c>
      <c r="G181" s="8" t="s">
        <v>12</v>
      </c>
      <c r="H181" s="8" t="s">
        <v>28</v>
      </c>
      <c r="I181" s="9" t="s">
        <v>29</v>
      </c>
      <c r="J181" s="42" t="s">
        <v>30</v>
      </c>
      <c r="K181" s="10" t="s">
        <v>17</v>
      </c>
      <c r="L181" s="8" t="s">
        <v>12</v>
      </c>
      <c r="M181" s="8" t="s">
        <v>28</v>
      </c>
      <c r="N181" s="9" t="s">
        <v>29</v>
      </c>
      <c r="O181" s="42" t="s">
        <v>30</v>
      </c>
      <c r="P181" s="10" t="s">
        <v>17</v>
      </c>
      <c r="Q181" s="8" t="s">
        <v>12</v>
      </c>
      <c r="R181" s="8" t="s">
        <v>28</v>
      </c>
      <c r="S181" s="9" t="s">
        <v>29</v>
      </c>
      <c r="T181" s="42" t="s">
        <v>30</v>
      </c>
      <c r="U181" s="116"/>
      <c r="V181" s="117"/>
      <c r="W181" s="117"/>
      <c r="X181" s="118"/>
      <c r="Y181" s="116"/>
      <c r="Z181" s="117"/>
      <c r="AA181" s="117"/>
      <c r="AB181" s="118"/>
    </row>
    <row r="182" spans="1:28" ht="27.75" thickBot="1">
      <c r="A182" s="99" t="s">
        <v>41</v>
      </c>
      <c r="B182" s="100"/>
      <c r="C182" s="100"/>
      <c r="D182" s="100"/>
      <c r="E182" s="101"/>
      <c r="F182" s="99" t="s">
        <v>41</v>
      </c>
      <c r="G182" s="100"/>
      <c r="H182" s="100"/>
      <c r="I182" s="100"/>
      <c r="J182" s="101"/>
      <c r="K182" s="99" t="s">
        <v>41</v>
      </c>
      <c r="L182" s="100"/>
      <c r="M182" s="100"/>
      <c r="N182" s="100"/>
      <c r="O182" s="101"/>
      <c r="P182" s="99" t="s">
        <v>41</v>
      </c>
      <c r="Q182" s="100"/>
      <c r="R182" s="100"/>
      <c r="S182" s="100"/>
      <c r="T182" s="100"/>
      <c r="U182" s="11" t="s">
        <v>12</v>
      </c>
      <c r="V182" s="8" t="s">
        <v>28</v>
      </c>
      <c r="W182" s="9" t="s">
        <v>29</v>
      </c>
      <c r="X182" s="42" t="s">
        <v>30</v>
      </c>
      <c r="Y182" s="11" t="s">
        <v>12</v>
      </c>
      <c r="Z182" s="8" t="s">
        <v>28</v>
      </c>
      <c r="AA182" s="9" t="s">
        <v>29</v>
      </c>
      <c r="AB182" s="42" t="s">
        <v>30</v>
      </c>
    </row>
    <row r="183" spans="1:28" ht="18" thickBot="1">
      <c r="A183" s="12" t="s">
        <v>4</v>
      </c>
      <c r="B183" s="13"/>
      <c r="C183" s="72">
        <f>E183/1.2</f>
        <v>0</v>
      </c>
      <c r="D183" s="72">
        <f>E183-C183</f>
        <v>0</v>
      </c>
      <c r="E183" s="14"/>
      <c r="F183" s="26" t="s">
        <v>4</v>
      </c>
      <c r="G183" s="67">
        <f>J183/1870</f>
        <v>0.39572192513368987</v>
      </c>
      <c r="H183" s="67">
        <f>J183/1.2</f>
        <v>616.6666666666667</v>
      </c>
      <c r="I183" s="67">
        <f>J183-H183</f>
        <v>123.33333333333326</v>
      </c>
      <c r="J183" s="66">
        <v>740</v>
      </c>
      <c r="K183" s="26" t="s">
        <v>4</v>
      </c>
      <c r="L183" s="67">
        <f>O183/1870</f>
        <v>0.3850267379679144</v>
      </c>
      <c r="M183" s="67">
        <f>O183/1.2</f>
        <v>600</v>
      </c>
      <c r="N183" s="67">
        <f>O183-M183</f>
        <v>120</v>
      </c>
      <c r="O183" s="66">
        <v>720</v>
      </c>
      <c r="P183" s="26" t="s">
        <v>4</v>
      </c>
      <c r="Q183" s="67">
        <f>T183/1870</f>
        <v>0.3770053475935829</v>
      </c>
      <c r="R183" s="67">
        <f>T183/1.2</f>
        <v>587.5</v>
      </c>
      <c r="S183" s="67">
        <f>T183-R183</f>
        <v>117.5</v>
      </c>
      <c r="T183" s="66">
        <v>705</v>
      </c>
      <c r="U183" s="94">
        <f>X183/1870</f>
        <v>0.2192513368983957</v>
      </c>
      <c r="V183" s="67">
        <f>X183/1.2</f>
        <v>341.6666666666667</v>
      </c>
      <c r="W183" s="67">
        <f>X183-V183</f>
        <v>68.33333333333331</v>
      </c>
      <c r="X183" s="73">
        <v>410</v>
      </c>
      <c r="Y183" s="16"/>
      <c r="Z183" s="75">
        <f>AB183/1.2</f>
        <v>0</v>
      </c>
      <c r="AA183" s="75">
        <f>AB183-Z183</f>
        <v>0</v>
      </c>
      <c r="AB183" s="14"/>
    </row>
    <row r="184" spans="1:28" ht="18" thickBot="1">
      <c r="A184" s="15" t="s">
        <v>6</v>
      </c>
      <c r="B184" s="2"/>
      <c r="C184" s="72">
        <f aca="true" t="shared" si="159" ref="C184:C192">E184/1.2</f>
        <v>0</v>
      </c>
      <c r="D184" s="72">
        <f aca="true" t="shared" si="160" ref="D184:D192">E184-C184</f>
        <v>0</v>
      </c>
      <c r="E184" s="3"/>
      <c r="F184" s="29" t="s">
        <v>6</v>
      </c>
      <c r="G184" s="67">
        <f aca="true" t="shared" si="161" ref="G184:G192">J184/1870</f>
        <v>0.4037433155080214</v>
      </c>
      <c r="H184" s="67">
        <f aca="true" t="shared" si="162" ref="H184:H192">J184/1.2</f>
        <v>629.1666666666667</v>
      </c>
      <c r="I184" s="67">
        <f aca="true" t="shared" si="163" ref="I184:I192">J184-H184</f>
        <v>125.83333333333326</v>
      </c>
      <c r="J184" s="64">
        <v>755</v>
      </c>
      <c r="K184" s="29" t="s">
        <v>6</v>
      </c>
      <c r="L184" s="67">
        <f aca="true" t="shared" si="164" ref="L184:L192">O184/1870</f>
        <v>0.39572192513368987</v>
      </c>
      <c r="M184" s="67">
        <f aca="true" t="shared" si="165" ref="M184:M192">O184/1.2</f>
        <v>616.6666666666667</v>
      </c>
      <c r="N184" s="67">
        <f aca="true" t="shared" si="166" ref="N184:N192">O184-M184</f>
        <v>123.33333333333326</v>
      </c>
      <c r="O184" s="64">
        <v>740</v>
      </c>
      <c r="P184" s="29" t="s">
        <v>6</v>
      </c>
      <c r="Q184" s="67">
        <f aca="true" t="shared" si="167" ref="Q184:Q192">T184/1870</f>
        <v>0.39037433155080214</v>
      </c>
      <c r="R184" s="67">
        <f aca="true" t="shared" si="168" ref="R184:R192">T184/1.2</f>
        <v>608.3333333333334</v>
      </c>
      <c r="S184" s="67">
        <f aca="true" t="shared" si="169" ref="S184:S192">T184-R184</f>
        <v>121.66666666666663</v>
      </c>
      <c r="T184" s="64">
        <v>730</v>
      </c>
      <c r="U184" s="94">
        <f aca="true" t="shared" si="170" ref="U184:U192">X184/1870</f>
        <v>0.2192513368983957</v>
      </c>
      <c r="V184" s="67">
        <f aca="true" t="shared" si="171" ref="V184:V192">X184/1.2</f>
        <v>341.6666666666667</v>
      </c>
      <c r="W184" s="67">
        <f aca="true" t="shared" si="172" ref="W184:W192">X184-V184</f>
        <v>68.33333333333331</v>
      </c>
      <c r="X184" s="73">
        <v>410</v>
      </c>
      <c r="Y184" s="17"/>
      <c r="Z184" s="75">
        <f aca="true" t="shared" si="173" ref="Z184:Z192">AB184/1.2</f>
        <v>0</v>
      </c>
      <c r="AA184" s="75">
        <f aca="true" t="shared" si="174" ref="AA184:AA192">AB184-Z184</f>
        <v>0</v>
      </c>
      <c r="AB184" s="3"/>
    </row>
    <row r="185" spans="1:28" ht="18" thickBot="1">
      <c r="A185" s="21" t="s">
        <v>8</v>
      </c>
      <c r="B185" s="88">
        <f>E185/1870</f>
        <v>0.6524064171122995</v>
      </c>
      <c r="C185" s="72">
        <f t="shared" si="159"/>
        <v>1016.6666666666667</v>
      </c>
      <c r="D185" s="72">
        <f t="shared" si="160"/>
        <v>203.33333333333326</v>
      </c>
      <c r="E185" s="64">
        <v>1220</v>
      </c>
      <c r="F185" s="21" t="s">
        <v>8</v>
      </c>
      <c r="G185" s="67">
        <f t="shared" si="161"/>
        <v>0.6149732620320856</v>
      </c>
      <c r="H185" s="67">
        <f t="shared" si="162"/>
        <v>958.3333333333334</v>
      </c>
      <c r="I185" s="67">
        <f t="shared" si="163"/>
        <v>191.66666666666663</v>
      </c>
      <c r="J185" s="64">
        <v>1150</v>
      </c>
      <c r="K185" s="21" t="s">
        <v>8</v>
      </c>
      <c r="L185" s="67">
        <f t="shared" si="164"/>
        <v>0.5347593582887701</v>
      </c>
      <c r="M185" s="67">
        <f t="shared" si="165"/>
        <v>833.3333333333334</v>
      </c>
      <c r="N185" s="67">
        <f t="shared" si="166"/>
        <v>166.66666666666663</v>
      </c>
      <c r="O185" s="64">
        <v>1000</v>
      </c>
      <c r="P185" s="21" t="s">
        <v>8</v>
      </c>
      <c r="Q185" s="67">
        <f t="shared" si="167"/>
        <v>0.40641711229946526</v>
      </c>
      <c r="R185" s="67">
        <f t="shared" si="168"/>
        <v>633.3333333333334</v>
      </c>
      <c r="S185" s="67">
        <f t="shared" si="169"/>
        <v>126.66666666666663</v>
      </c>
      <c r="T185" s="64">
        <v>760</v>
      </c>
      <c r="U185" s="94">
        <f t="shared" si="170"/>
        <v>0.2192513368983957</v>
      </c>
      <c r="V185" s="67">
        <f t="shared" si="171"/>
        <v>341.6666666666667</v>
      </c>
      <c r="W185" s="67">
        <f t="shared" si="172"/>
        <v>68.33333333333331</v>
      </c>
      <c r="X185" s="73">
        <v>410</v>
      </c>
      <c r="Y185" s="17"/>
      <c r="Z185" s="75">
        <f t="shared" si="173"/>
        <v>0</v>
      </c>
      <c r="AA185" s="75">
        <f t="shared" si="174"/>
        <v>0</v>
      </c>
      <c r="AB185" s="3"/>
    </row>
    <row r="186" spans="1:28" ht="18" thickBot="1">
      <c r="A186" s="21" t="s">
        <v>9</v>
      </c>
      <c r="B186" s="88">
        <f aca="true" t="shared" si="175" ref="B186:B192">E186/1870</f>
        <v>0.6844919786096256</v>
      </c>
      <c r="C186" s="72">
        <f t="shared" si="159"/>
        <v>1066.6666666666667</v>
      </c>
      <c r="D186" s="72">
        <f t="shared" si="160"/>
        <v>213.33333333333326</v>
      </c>
      <c r="E186" s="64">
        <v>1280</v>
      </c>
      <c r="F186" s="21" t="s">
        <v>9</v>
      </c>
      <c r="G186" s="67">
        <f t="shared" si="161"/>
        <v>0.6631016042780749</v>
      </c>
      <c r="H186" s="67">
        <f t="shared" si="162"/>
        <v>1033.3333333333335</v>
      </c>
      <c r="I186" s="67">
        <f t="shared" si="163"/>
        <v>206.66666666666652</v>
      </c>
      <c r="J186" s="64">
        <v>1240</v>
      </c>
      <c r="K186" s="21" t="s">
        <v>9</v>
      </c>
      <c r="L186" s="67">
        <f t="shared" si="164"/>
        <v>0.5935828877005348</v>
      </c>
      <c r="M186" s="67">
        <f t="shared" si="165"/>
        <v>925</v>
      </c>
      <c r="N186" s="67">
        <f t="shared" si="166"/>
        <v>185</v>
      </c>
      <c r="O186" s="64">
        <v>1110</v>
      </c>
      <c r="P186" s="21" t="s">
        <v>9</v>
      </c>
      <c r="Q186" s="67">
        <f t="shared" si="167"/>
        <v>0.48128342245989303</v>
      </c>
      <c r="R186" s="67">
        <f t="shared" si="168"/>
        <v>750</v>
      </c>
      <c r="S186" s="67">
        <f t="shared" si="169"/>
        <v>150</v>
      </c>
      <c r="T186" s="64">
        <v>900</v>
      </c>
      <c r="U186" s="94">
        <f t="shared" si="170"/>
        <v>0.2192513368983957</v>
      </c>
      <c r="V186" s="67">
        <f t="shared" si="171"/>
        <v>341.6666666666667</v>
      </c>
      <c r="W186" s="67">
        <f t="shared" si="172"/>
        <v>68.33333333333331</v>
      </c>
      <c r="X186" s="73">
        <v>410</v>
      </c>
      <c r="Y186" s="17"/>
      <c r="Z186" s="75">
        <f t="shared" si="173"/>
        <v>0</v>
      </c>
      <c r="AA186" s="75">
        <f t="shared" si="174"/>
        <v>0</v>
      </c>
      <c r="AB186" s="3"/>
    </row>
    <row r="187" spans="1:28" ht="18" thickBot="1">
      <c r="A187" s="21" t="s">
        <v>10</v>
      </c>
      <c r="B187" s="88">
        <f t="shared" si="175"/>
        <v>0.7379679144385026</v>
      </c>
      <c r="C187" s="72">
        <f t="shared" si="159"/>
        <v>1150</v>
      </c>
      <c r="D187" s="72">
        <f t="shared" si="160"/>
        <v>230</v>
      </c>
      <c r="E187" s="64">
        <v>1380</v>
      </c>
      <c r="F187" s="21" t="s">
        <v>10</v>
      </c>
      <c r="G187" s="67">
        <f t="shared" si="161"/>
        <v>0.7165775401069518</v>
      </c>
      <c r="H187" s="67">
        <f t="shared" si="162"/>
        <v>1116.6666666666667</v>
      </c>
      <c r="I187" s="67">
        <f t="shared" si="163"/>
        <v>223.33333333333326</v>
      </c>
      <c r="J187" s="64">
        <v>1340</v>
      </c>
      <c r="K187" s="21" t="s">
        <v>10</v>
      </c>
      <c r="L187" s="67">
        <f t="shared" si="164"/>
        <v>0.6283422459893048</v>
      </c>
      <c r="M187" s="67">
        <f t="shared" si="165"/>
        <v>979.1666666666667</v>
      </c>
      <c r="N187" s="67">
        <f t="shared" si="166"/>
        <v>195.83333333333326</v>
      </c>
      <c r="O187" s="64">
        <v>1175</v>
      </c>
      <c r="P187" s="21" t="s">
        <v>10</v>
      </c>
      <c r="Q187" s="67">
        <f t="shared" si="167"/>
        <v>0.5187165775401069</v>
      </c>
      <c r="R187" s="67">
        <f t="shared" si="168"/>
        <v>808.3333333333334</v>
      </c>
      <c r="S187" s="67">
        <f t="shared" si="169"/>
        <v>161.66666666666663</v>
      </c>
      <c r="T187" s="64">
        <v>970</v>
      </c>
      <c r="U187" s="94">
        <f t="shared" si="170"/>
        <v>0.2192513368983957</v>
      </c>
      <c r="V187" s="67">
        <f t="shared" si="171"/>
        <v>341.6666666666667</v>
      </c>
      <c r="W187" s="67">
        <f t="shared" si="172"/>
        <v>68.33333333333331</v>
      </c>
      <c r="X187" s="73">
        <v>410</v>
      </c>
      <c r="Y187" s="17"/>
      <c r="Z187" s="75">
        <f t="shared" si="173"/>
        <v>0</v>
      </c>
      <c r="AA187" s="75">
        <f t="shared" si="174"/>
        <v>0</v>
      </c>
      <c r="AB187" s="3"/>
    </row>
    <row r="188" spans="1:28" ht="18" thickBot="1">
      <c r="A188" s="21" t="s">
        <v>3</v>
      </c>
      <c r="B188" s="88">
        <f t="shared" si="175"/>
        <v>0.7486631016042781</v>
      </c>
      <c r="C188" s="72">
        <f t="shared" si="159"/>
        <v>1166.6666666666667</v>
      </c>
      <c r="D188" s="72">
        <f t="shared" si="160"/>
        <v>233.33333333333326</v>
      </c>
      <c r="E188" s="64">
        <v>1400</v>
      </c>
      <c r="F188" s="21" t="s">
        <v>3</v>
      </c>
      <c r="G188" s="67">
        <f t="shared" si="161"/>
        <v>0.7272727272727273</v>
      </c>
      <c r="H188" s="67">
        <f t="shared" si="162"/>
        <v>1133.3333333333335</v>
      </c>
      <c r="I188" s="67">
        <f t="shared" si="163"/>
        <v>226.66666666666652</v>
      </c>
      <c r="J188" s="64">
        <v>1360</v>
      </c>
      <c r="K188" s="21" t="s">
        <v>3</v>
      </c>
      <c r="L188" s="67">
        <f t="shared" si="164"/>
        <v>0.6631016042780749</v>
      </c>
      <c r="M188" s="67">
        <f t="shared" si="165"/>
        <v>1033.3333333333335</v>
      </c>
      <c r="N188" s="67">
        <f t="shared" si="166"/>
        <v>206.66666666666652</v>
      </c>
      <c r="O188" s="64">
        <v>1240</v>
      </c>
      <c r="P188" s="21" t="s">
        <v>3</v>
      </c>
      <c r="Q188" s="67">
        <f t="shared" si="167"/>
        <v>0.5347593582887701</v>
      </c>
      <c r="R188" s="67">
        <f t="shared" si="168"/>
        <v>833.3333333333334</v>
      </c>
      <c r="S188" s="67">
        <f t="shared" si="169"/>
        <v>166.66666666666663</v>
      </c>
      <c r="T188" s="64">
        <v>1000</v>
      </c>
      <c r="U188" s="94">
        <f t="shared" si="170"/>
        <v>0.2192513368983957</v>
      </c>
      <c r="V188" s="67">
        <f t="shared" si="171"/>
        <v>341.6666666666667</v>
      </c>
      <c r="W188" s="67">
        <f t="shared" si="172"/>
        <v>68.33333333333331</v>
      </c>
      <c r="X188" s="73">
        <v>410</v>
      </c>
      <c r="Y188" s="17"/>
      <c r="Z188" s="75">
        <f t="shared" si="173"/>
        <v>0</v>
      </c>
      <c r="AA188" s="75">
        <f t="shared" si="174"/>
        <v>0</v>
      </c>
      <c r="AB188" s="3"/>
    </row>
    <row r="189" spans="1:28" ht="18" thickBot="1">
      <c r="A189" s="21" t="s">
        <v>2</v>
      </c>
      <c r="B189" s="88">
        <f t="shared" si="175"/>
        <v>0.7727272727272727</v>
      </c>
      <c r="C189" s="72">
        <f t="shared" si="159"/>
        <v>1204.1666666666667</v>
      </c>
      <c r="D189" s="72">
        <f t="shared" si="160"/>
        <v>240.83333333333326</v>
      </c>
      <c r="E189" s="64">
        <v>1445</v>
      </c>
      <c r="F189" s="21" t="s">
        <v>2</v>
      </c>
      <c r="G189" s="67">
        <f t="shared" si="161"/>
        <v>0.7486631016042781</v>
      </c>
      <c r="H189" s="67">
        <f t="shared" si="162"/>
        <v>1166.6666666666667</v>
      </c>
      <c r="I189" s="67">
        <f t="shared" si="163"/>
        <v>233.33333333333326</v>
      </c>
      <c r="J189" s="64">
        <v>1400</v>
      </c>
      <c r="K189" s="21" t="s">
        <v>2</v>
      </c>
      <c r="L189" s="67">
        <f t="shared" si="164"/>
        <v>0.6978609625668449</v>
      </c>
      <c r="M189" s="67">
        <f t="shared" si="165"/>
        <v>1087.5</v>
      </c>
      <c r="N189" s="67">
        <f t="shared" si="166"/>
        <v>217.5</v>
      </c>
      <c r="O189" s="64">
        <v>1305</v>
      </c>
      <c r="P189" s="21" t="s">
        <v>2</v>
      </c>
      <c r="Q189" s="67">
        <f t="shared" si="167"/>
        <v>0.5775401069518716</v>
      </c>
      <c r="R189" s="67">
        <f t="shared" si="168"/>
        <v>900</v>
      </c>
      <c r="S189" s="67">
        <f t="shared" si="169"/>
        <v>180</v>
      </c>
      <c r="T189" s="64">
        <v>1080</v>
      </c>
      <c r="U189" s="94">
        <f t="shared" si="170"/>
        <v>0.2192513368983957</v>
      </c>
      <c r="V189" s="67">
        <f t="shared" si="171"/>
        <v>341.6666666666667</v>
      </c>
      <c r="W189" s="67">
        <f t="shared" si="172"/>
        <v>68.33333333333331</v>
      </c>
      <c r="X189" s="73">
        <v>410</v>
      </c>
      <c r="Y189" s="17"/>
      <c r="Z189" s="75">
        <f t="shared" si="173"/>
        <v>0</v>
      </c>
      <c r="AA189" s="75">
        <f t="shared" si="174"/>
        <v>0</v>
      </c>
      <c r="AB189" s="3"/>
    </row>
    <row r="190" spans="1:28" ht="18" thickBot="1">
      <c r="A190" s="21" t="s">
        <v>1</v>
      </c>
      <c r="B190" s="88">
        <f t="shared" si="175"/>
        <v>0.7754010695187166</v>
      </c>
      <c r="C190" s="72">
        <f t="shared" si="159"/>
        <v>1208.3333333333335</v>
      </c>
      <c r="D190" s="72">
        <f t="shared" si="160"/>
        <v>241.66666666666652</v>
      </c>
      <c r="E190" s="64">
        <v>1450</v>
      </c>
      <c r="F190" s="21" t="s">
        <v>1</v>
      </c>
      <c r="G190" s="67">
        <f t="shared" si="161"/>
        <v>0.7593582887700535</v>
      </c>
      <c r="H190" s="67">
        <f t="shared" si="162"/>
        <v>1183.3333333333335</v>
      </c>
      <c r="I190" s="67">
        <f t="shared" si="163"/>
        <v>236.66666666666652</v>
      </c>
      <c r="J190" s="64">
        <v>1420</v>
      </c>
      <c r="K190" s="21" t="s">
        <v>1</v>
      </c>
      <c r="L190" s="67">
        <f t="shared" si="164"/>
        <v>0.7112299465240641</v>
      </c>
      <c r="M190" s="67">
        <f t="shared" si="165"/>
        <v>1108.3333333333335</v>
      </c>
      <c r="N190" s="67">
        <f t="shared" si="166"/>
        <v>221.66666666666652</v>
      </c>
      <c r="O190" s="64">
        <v>1330</v>
      </c>
      <c r="P190" s="21" t="s">
        <v>1</v>
      </c>
      <c r="Q190" s="67">
        <f t="shared" si="167"/>
        <v>0.6042780748663101</v>
      </c>
      <c r="R190" s="67">
        <f t="shared" si="168"/>
        <v>941.6666666666667</v>
      </c>
      <c r="S190" s="67">
        <f t="shared" si="169"/>
        <v>188.33333333333326</v>
      </c>
      <c r="T190" s="64">
        <v>1130</v>
      </c>
      <c r="U190" s="94">
        <f t="shared" si="170"/>
        <v>0.2192513368983957</v>
      </c>
      <c r="V190" s="67">
        <f t="shared" si="171"/>
        <v>341.6666666666667</v>
      </c>
      <c r="W190" s="67">
        <f t="shared" si="172"/>
        <v>68.33333333333331</v>
      </c>
      <c r="X190" s="73">
        <v>410</v>
      </c>
      <c r="Y190" s="17"/>
      <c r="Z190" s="75">
        <f t="shared" si="173"/>
        <v>0</v>
      </c>
      <c r="AA190" s="75">
        <f t="shared" si="174"/>
        <v>0</v>
      </c>
      <c r="AB190" s="3"/>
    </row>
    <row r="191" spans="1:28" ht="18" thickBot="1">
      <c r="A191" s="21" t="s">
        <v>5</v>
      </c>
      <c r="B191" s="88">
        <f t="shared" si="175"/>
        <v>0.8556149732620321</v>
      </c>
      <c r="C191" s="72">
        <f t="shared" si="159"/>
        <v>1333.3333333333335</v>
      </c>
      <c r="D191" s="72">
        <f t="shared" si="160"/>
        <v>266.6666666666665</v>
      </c>
      <c r="E191" s="64">
        <v>1600</v>
      </c>
      <c r="F191" s="21" t="s">
        <v>5</v>
      </c>
      <c r="G191" s="67">
        <f t="shared" si="161"/>
        <v>0.7700534759358288</v>
      </c>
      <c r="H191" s="67">
        <f t="shared" si="162"/>
        <v>1200</v>
      </c>
      <c r="I191" s="67">
        <f t="shared" si="163"/>
        <v>240</v>
      </c>
      <c r="J191" s="64">
        <v>1440</v>
      </c>
      <c r="K191" s="21" t="s">
        <v>5</v>
      </c>
      <c r="L191" s="67">
        <f t="shared" si="164"/>
        <v>0.7272727272727273</v>
      </c>
      <c r="M191" s="67">
        <f t="shared" si="165"/>
        <v>1133.3333333333335</v>
      </c>
      <c r="N191" s="67">
        <f t="shared" si="166"/>
        <v>226.66666666666652</v>
      </c>
      <c r="O191" s="64">
        <v>1360</v>
      </c>
      <c r="P191" s="21" t="s">
        <v>5</v>
      </c>
      <c r="Q191" s="67">
        <f t="shared" si="167"/>
        <v>0.6229946524064172</v>
      </c>
      <c r="R191" s="67">
        <f t="shared" si="168"/>
        <v>970.8333333333334</v>
      </c>
      <c r="S191" s="67">
        <f t="shared" si="169"/>
        <v>194.16666666666663</v>
      </c>
      <c r="T191" s="64">
        <v>1165</v>
      </c>
      <c r="U191" s="94">
        <f t="shared" si="170"/>
        <v>0.2192513368983957</v>
      </c>
      <c r="V191" s="67">
        <f t="shared" si="171"/>
        <v>341.6666666666667</v>
      </c>
      <c r="W191" s="67">
        <f t="shared" si="172"/>
        <v>68.33333333333331</v>
      </c>
      <c r="X191" s="73">
        <v>410</v>
      </c>
      <c r="Y191" s="17"/>
      <c r="Z191" s="75">
        <f t="shared" si="173"/>
        <v>0</v>
      </c>
      <c r="AA191" s="75">
        <f t="shared" si="174"/>
        <v>0</v>
      </c>
      <c r="AB191" s="3"/>
    </row>
    <row r="192" spans="1:28" ht="18" thickBot="1">
      <c r="A192" s="24" t="s">
        <v>7</v>
      </c>
      <c r="B192" s="88">
        <f t="shared" si="175"/>
        <v>0.8663101604278075</v>
      </c>
      <c r="C192" s="72">
        <f t="shared" si="159"/>
        <v>1350</v>
      </c>
      <c r="D192" s="72">
        <f t="shared" si="160"/>
        <v>270</v>
      </c>
      <c r="E192" s="65">
        <v>1620</v>
      </c>
      <c r="F192" s="24" t="s">
        <v>7</v>
      </c>
      <c r="G192" s="67">
        <f t="shared" si="161"/>
        <v>0.8556149732620321</v>
      </c>
      <c r="H192" s="67">
        <f t="shared" si="162"/>
        <v>1333.3333333333335</v>
      </c>
      <c r="I192" s="67">
        <f t="shared" si="163"/>
        <v>266.6666666666665</v>
      </c>
      <c r="J192" s="65">
        <v>1600</v>
      </c>
      <c r="K192" s="24" t="s">
        <v>7</v>
      </c>
      <c r="L192" s="67">
        <f t="shared" si="164"/>
        <v>0.7486631016042781</v>
      </c>
      <c r="M192" s="67">
        <f t="shared" si="165"/>
        <v>1166.6666666666667</v>
      </c>
      <c r="N192" s="67">
        <f t="shared" si="166"/>
        <v>233.33333333333326</v>
      </c>
      <c r="O192" s="65">
        <v>1400</v>
      </c>
      <c r="P192" s="24" t="s">
        <v>7</v>
      </c>
      <c r="Q192" s="67">
        <f t="shared" si="167"/>
        <v>0.6283422459893048</v>
      </c>
      <c r="R192" s="67">
        <f t="shared" si="168"/>
        <v>979.1666666666667</v>
      </c>
      <c r="S192" s="67">
        <f t="shared" si="169"/>
        <v>195.83333333333326</v>
      </c>
      <c r="T192" s="65">
        <v>1175</v>
      </c>
      <c r="U192" s="94">
        <f t="shared" si="170"/>
        <v>0.2192513368983957</v>
      </c>
      <c r="V192" s="67">
        <f t="shared" si="171"/>
        <v>341.6666666666667</v>
      </c>
      <c r="W192" s="67">
        <f t="shared" si="172"/>
        <v>68.33333333333331</v>
      </c>
      <c r="X192" s="73">
        <v>410</v>
      </c>
      <c r="Y192" s="93">
        <f>AB192/1870</f>
        <v>0.21390374331550802</v>
      </c>
      <c r="Z192" s="75">
        <f t="shared" si="173"/>
        <v>333.33333333333337</v>
      </c>
      <c r="AA192" s="75">
        <f t="shared" si="174"/>
        <v>66.66666666666663</v>
      </c>
      <c r="AB192" s="65">
        <v>400</v>
      </c>
    </row>
    <row r="195" ht="21" thickBot="1">
      <c r="A195" s="49" t="s">
        <v>33</v>
      </c>
    </row>
    <row r="196" spans="1:28" ht="30" customHeight="1" thickBot="1">
      <c r="A196" s="99" t="s">
        <v>13</v>
      </c>
      <c r="B196" s="100"/>
      <c r="C196" s="100"/>
      <c r="D196" s="100"/>
      <c r="E196" s="101"/>
      <c r="F196" s="122" t="s">
        <v>14</v>
      </c>
      <c r="G196" s="122"/>
      <c r="H196" s="122"/>
      <c r="I196" s="122"/>
      <c r="J196" s="123"/>
      <c r="K196" s="122" t="s">
        <v>15</v>
      </c>
      <c r="L196" s="122"/>
      <c r="M196" s="122"/>
      <c r="N196" s="122"/>
      <c r="O196" s="123"/>
      <c r="P196" s="100" t="s">
        <v>16</v>
      </c>
      <c r="Q196" s="100"/>
      <c r="R196" s="100"/>
      <c r="S196" s="100"/>
      <c r="T196" s="101"/>
      <c r="U196" s="113" t="s">
        <v>43</v>
      </c>
      <c r="V196" s="114"/>
      <c r="W196" s="114"/>
      <c r="X196" s="115"/>
      <c r="Y196" s="113" t="s">
        <v>42</v>
      </c>
      <c r="Z196" s="114"/>
      <c r="AA196" s="114"/>
      <c r="AB196" s="115"/>
    </row>
    <row r="197" spans="1:28" ht="31.5" thickBot="1">
      <c r="A197" s="10" t="s">
        <v>17</v>
      </c>
      <c r="B197" s="8" t="s">
        <v>12</v>
      </c>
      <c r="C197" s="8" t="s">
        <v>28</v>
      </c>
      <c r="D197" s="9" t="s">
        <v>29</v>
      </c>
      <c r="E197" s="42" t="s">
        <v>30</v>
      </c>
      <c r="F197" s="10" t="s">
        <v>17</v>
      </c>
      <c r="G197" s="8" t="s">
        <v>12</v>
      </c>
      <c r="H197" s="8" t="s">
        <v>28</v>
      </c>
      <c r="I197" s="9" t="s">
        <v>29</v>
      </c>
      <c r="J197" s="42" t="s">
        <v>30</v>
      </c>
      <c r="K197" s="10" t="s">
        <v>17</v>
      </c>
      <c r="L197" s="8" t="s">
        <v>12</v>
      </c>
      <c r="M197" s="8" t="s">
        <v>28</v>
      </c>
      <c r="N197" s="9" t="s">
        <v>29</v>
      </c>
      <c r="O197" s="42" t="s">
        <v>30</v>
      </c>
      <c r="P197" s="10" t="s">
        <v>17</v>
      </c>
      <c r="Q197" s="8" t="s">
        <v>12</v>
      </c>
      <c r="R197" s="8" t="s">
        <v>28</v>
      </c>
      <c r="S197" s="9" t="s">
        <v>29</v>
      </c>
      <c r="T197" s="42" t="s">
        <v>30</v>
      </c>
      <c r="U197" s="116"/>
      <c r="V197" s="117"/>
      <c r="W197" s="117"/>
      <c r="X197" s="118"/>
      <c r="Y197" s="116"/>
      <c r="Z197" s="117"/>
      <c r="AA197" s="117"/>
      <c r="AB197" s="118"/>
    </row>
    <row r="198" spans="1:28" ht="27.75" thickBot="1">
      <c r="A198" s="99" t="s">
        <v>40</v>
      </c>
      <c r="B198" s="100"/>
      <c r="C198" s="100"/>
      <c r="D198" s="100"/>
      <c r="E198" s="101"/>
      <c r="F198" s="99" t="s">
        <v>40</v>
      </c>
      <c r="G198" s="100"/>
      <c r="H198" s="100"/>
      <c r="I198" s="100"/>
      <c r="J198" s="101"/>
      <c r="K198" s="99" t="s">
        <v>40</v>
      </c>
      <c r="L198" s="100"/>
      <c r="M198" s="100"/>
      <c r="N198" s="100"/>
      <c r="O198" s="101"/>
      <c r="P198" s="99" t="s">
        <v>40</v>
      </c>
      <c r="Q198" s="100"/>
      <c r="R198" s="100"/>
      <c r="S198" s="100"/>
      <c r="T198" s="100"/>
      <c r="U198" s="11" t="s">
        <v>12</v>
      </c>
      <c r="V198" s="8" t="s">
        <v>28</v>
      </c>
      <c r="W198" s="9" t="s">
        <v>29</v>
      </c>
      <c r="X198" s="42" t="s">
        <v>30</v>
      </c>
      <c r="Y198" s="11" t="s">
        <v>12</v>
      </c>
      <c r="Z198" s="8" t="s">
        <v>28</v>
      </c>
      <c r="AA198" s="9" t="s">
        <v>29</v>
      </c>
      <c r="AB198" s="42" t="s">
        <v>30</v>
      </c>
    </row>
    <row r="199" spans="1:28" ht="21" thickBot="1">
      <c r="A199" s="12" t="s">
        <v>4</v>
      </c>
      <c r="B199" s="13"/>
      <c r="C199" s="72">
        <f>E199/1.2</f>
        <v>0</v>
      </c>
      <c r="D199" s="72">
        <f>E199-C199</f>
        <v>0</v>
      </c>
      <c r="E199" s="14"/>
      <c r="F199" s="26" t="s">
        <v>4</v>
      </c>
      <c r="G199" s="27"/>
      <c r="H199" s="67">
        <f>J199/1.2</f>
        <v>0</v>
      </c>
      <c r="I199" s="67">
        <f>J199-H199</f>
        <v>0</v>
      </c>
      <c r="J199" s="28"/>
      <c r="K199" s="26" t="s">
        <v>4</v>
      </c>
      <c r="L199" s="27"/>
      <c r="M199" s="67">
        <f>O199/1.2</f>
        <v>0</v>
      </c>
      <c r="N199" s="67">
        <f>O199-M199</f>
        <v>0</v>
      </c>
      <c r="O199" s="28"/>
      <c r="P199" s="26" t="s">
        <v>4</v>
      </c>
      <c r="Q199" s="27"/>
      <c r="R199" s="67">
        <f>T199/1.2</f>
        <v>0</v>
      </c>
      <c r="S199" s="67">
        <f>T199-R199</f>
        <v>0</v>
      </c>
      <c r="T199" s="28"/>
      <c r="U199" s="92">
        <f>X199/1870</f>
        <v>0.39572192513368987</v>
      </c>
      <c r="V199" s="63">
        <f aca="true" t="shared" si="176" ref="V199:V208">X199/1.2</f>
        <v>616.6666666666667</v>
      </c>
      <c r="W199" s="63">
        <f aca="true" t="shared" si="177" ref="W199:W208">X199-V199</f>
        <v>123.33333333333326</v>
      </c>
      <c r="X199" s="61">
        <v>740</v>
      </c>
      <c r="Y199" s="16"/>
      <c r="Z199" s="75">
        <f>AB199/1.2</f>
        <v>0</v>
      </c>
      <c r="AA199" s="75">
        <f>AB199-Z199</f>
        <v>0</v>
      </c>
      <c r="AB199" s="14"/>
    </row>
    <row r="200" spans="1:28" ht="21" thickBot="1">
      <c r="A200" s="15" t="s">
        <v>6</v>
      </c>
      <c r="B200" s="2"/>
      <c r="C200" s="72">
        <f aca="true" t="shared" si="178" ref="C200:C208">E200/1.2</f>
        <v>0</v>
      </c>
      <c r="D200" s="72">
        <f aca="true" t="shared" si="179" ref="D200:D208">E200-C200</f>
        <v>0</v>
      </c>
      <c r="E200" s="3"/>
      <c r="F200" s="29" t="s">
        <v>6</v>
      </c>
      <c r="G200" s="22"/>
      <c r="H200" s="67">
        <f aca="true" t="shared" si="180" ref="H200:H208">J200/1.2</f>
        <v>0</v>
      </c>
      <c r="I200" s="67">
        <f aca="true" t="shared" si="181" ref="I200:I208">J200-H200</f>
        <v>0</v>
      </c>
      <c r="J200" s="23"/>
      <c r="K200" s="29" t="s">
        <v>6</v>
      </c>
      <c r="L200" s="22"/>
      <c r="M200" s="67">
        <f aca="true" t="shared" si="182" ref="M200:M208">O200/1.2</f>
        <v>0</v>
      </c>
      <c r="N200" s="67">
        <f aca="true" t="shared" si="183" ref="N200:N208">O200-M200</f>
        <v>0</v>
      </c>
      <c r="O200" s="23"/>
      <c r="P200" s="29" t="s">
        <v>6</v>
      </c>
      <c r="Q200" s="30"/>
      <c r="R200" s="67">
        <f aca="true" t="shared" si="184" ref="R200:R208">T200/1.2</f>
        <v>0</v>
      </c>
      <c r="S200" s="67">
        <f aca="true" t="shared" si="185" ref="S200:S208">T200-R200</f>
        <v>0</v>
      </c>
      <c r="T200" s="23"/>
      <c r="U200" s="92">
        <f aca="true" t="shared" si="186" ref="U200:U208">X200/1870</f>
        <v>0.39572192513368987</v>
      </c>
      <c r="V200" s="59">
        <f t="shared" si="176"/>
        <v>616.6666666666667</v>
      </c>
      <c r="W200" s="59">
        <f t="shared" si="177"/>
        <v>123.33333333333326</v>
      </c>
      <c r="X200" s="61">
        <v>740</v>
      </c>
      <c r="Y200" s="17"/>
      <c r="Z200" s="75">
        <f aca="true" t="shared" si="187" ref="Z200:Z208">AB200/1.2</f>
        <v>0</v>
      </c>
      <c r="AA200" s="75">
        <f aca="true" t="shared" si="188" ref="AA200:AA208">AB200-Z200</f>
        <v>0</v>
      </c>
      <c r="AB200" s="3"/>
    </row>
    <row r="201" spans="1:28" ht="21" thickBot="1">
      <c r="A201" s="21" t="s">
        <v>8</v>
      </c>
      <c r="B201" s="22"/>
      <c r="C201" s="72">
        <f t="shared" si="178"/>
        <v>0</v>
      </c>
      <c r="D201" s="72">
        <f t="shared" si="179"/>
        <v>0</v>
      </c>
      <c r="E201" s="23"/>
      <c r="F201" s="21" t="s">
        <v>8</v>
      </c>
      <c r="G201" s="22"/>
      <c r="H201" s="67">
        <f t="shared" si="180"/>
        <v>0</v>
      </c>
      <c r="I201" s="67">
        <f t="shared" si="181"/>
        <v>0</v>
      </c>
      <c r="J201" s="23"/>
      <c r="K201" s="21" t="s">
        <v>8</v>
      </c>
      <c r="L201" s="22"/>
      <c r="M201" s="67">
        <f t="shared" si="182"/>
        <v>0</v>
      </c>
      <c r="N201" s="67">
        <f t="shared" si="183"/>
        <v>0</v>
      </c>
      <c r="O201" s="23"/>
      <c r="P201" s="21" t="s">
        <v>8</v>
      </c>
      <c r="Q201" s="88">
        <f>T201/1870</f>
        <v>0.5187165775401069</v>
      </c>
      <c r="R201" s="67">
        <f t="shared" si="184"/>
        <v>808.3333333333334</v>
      </c>
      <c r="S201" s="67">
        <f t="shared" si="185"/>
        <v>161.66666666666663</v>
      </c>
      <c r="T201" s="64">
        <v>970</v>
      </c>
      <c r="U201" s="92">
        <f t="shared" si="186"/>
        <v>0.39572192513368987</v>
      </c>
      <c r="V201" s="59">
        <f t="shared" si="176"/>
        <v>616.6666666666667</v>
      </c>
      <c r="W201" s="59">
        <f t="shared" si="177"/>
        <v>123.33333333333326</v>
      </c>
      <c r="X201" s="61">
        <v>740</v>
      </c>
      <c r="Y201" s="17"/>
      <c r="Z201" s="75">
        <f t="shared" si="187"/>
        <v>0</v>
      </c>
      <c r="AA201" s="75">
        <f t="shared" si="188"/>
        <v>0</v>
      </c>
      <c r="AB201" s="3"/>
    </row>
    <row r="202" spans="1:28" ht="21" thickBot="1">
      <c r="A202" s="21" t="s">
        <v>9</v>
      </c>
      <c r="B202" s="22"/>
      <c r="C202" s="72">
        <f t="shared" si="178"/>
        <v>0</v>
      </c>
      <c r="D202" s="72">
        <f t="shared" si="179"/>
        <v>0</v>
      </c>
      <c r="E202" s="23"/>
      <c r="F202" s="21" t="s">
        <v>9</v>
      </c>
      <c r="G202" s="88">
        <f>J202/1870</f>
        <v>1.053475935828877</v>
      </c>
      <c r="H202" s="67">
        <f t="shared" si="180"/>
        <v>1641.6666666666667</v>
      </c>
      <c r="I202" s="67">
        <f t="shared" si="181"/>
        <v>328.33333333333326</v>
      </c>
      <c r="J202" s="64">
        <v>1970</v>
      </c>
      <c r="K202" s="21" t="s">
        <v>9</v>
      </c>
      <c r="L202" s="88">
        <f>O202/1870</f>
        <v>0.9090909090909091</v>
      </c>
      <c r="M202" s="67">
        <f t="shared" si="182"/>
        <v>1416.6666666666667</v>
      </c>
      <c r="N202" s="67">
        <f t="shared" si="183"/>
        <v>283.33333333333326</v>
      </c>
      <c r="O202" s="64">
        <v>1700</v>
      </c>
      <c r="P202" s="21" t="s">
        <v>9</v>
      </c>
      <c r="Q202" s="88">
        <f aca="true" t="shared" si="189" ref="Q202:Q208">T202/1870</f>
        <v>0.5721925133689839</v>
      </c>
      <c r="R202" s="67">
        <f t="shared" si="184"/>
        <v>891.6666666666667</v>
      </c>
      <c r="S202" s="67">
        <f t="shared" si="185"/>
        <v>178.33333333333326</v>
      </c>
      <c r="T202" s="64">
        <v>1070</v>
      </c>
      <c r="U202" s="92">
        <f t="shared" si="186"/>
        <v>0.39572192513368987</v>
      </c>
      <c r="V202" s="63">
        <f t="shared" si="176"/>
        <v>616.6666666666667</v>
      </c>
      <c r="W202" s="63">
        <f t="shared" si="177"/>
        <v>123.33333333333326</v>
      </c>
      <c r="X202" s="61">
        <v>740</v>
      </c>
      <c r="Y202" s="17"/>
      <c r="Z202" s="75">
        <f t="shared" si="187"/>
        <v>0</v>
      </c>
      <c r="AA202" s="75">
        <f t="shared" si="188"/>
        <v>0</v>
      </c>
      <c r="AB202" s="3"/>
    </row>
    <row r="203" spans="1:28" ht="21" thickBot="1">
      <c r="A203" s="21" t="s">
        <v>10</v>
      </c>
      <c r="B203" s="88">
        <f aca="true" t="shared" si="190" ref="B203:B208">E203/1870</f>
        <v>1.3074866310160427</v>
      </c>
      <c r="C203" s="72">
        <f t="shared" si="178"/>
        <v>2037.5</v>
      </c>
      <c r="D203" s="72">
        <f t="shared" si="179"/>
        <v>407.5</v>
      </c>
      <c r="E203" s="64">
        <v>2445</v>
      </c>
      <c r="F203" s="21" t="s">
        <v>10</v>
      </c>
      <c r="G203" s="88">
        <f aca="true" t="shared" si="191" ref="G203:G208">J203/1870</f>
        <v>1.106951871657754</v>
      </c>
      <c r="H203" s="67">
        <f t="shared" si="180"/>
        <v>1725</v>
      </c>
      <c r="I203" s="67">
        <f t="shared" si="181"/>
        <v>345</v>
      </c>
      <c r="J203" s="64">
        <v>2070</v>
      </c>
      <c r="K203" s="21" t="s">
        <v>10</v>
      </c>
      <c r="L203" s="88">
        <f aca="true" t="shared" si="192" ref="L203:L208">O203/1870</f>
        <v>0.93048128342246</v>
      </c>
      <c r="M203" s="67">
        <f t="shared" si="182"/>
        <v>1450</v>
      </c>
      <c r="N203" s="67">
        <f t="shared" si="183"/>
        <v>290</v>
      </c>
      <c r="O203" s="64">
        <v>1740</v>
      </c>
      <c r="P203" s="21" t="s">
        <v>10</v>
      </c>
      <c r="Q203" s="88">
        <f t="shared" si="189"/>
        <v>0.6203208556149733</v>
      </c>
      <c r="R203" s="67">
        <f t="shared" si="184"/>
        <v>966.6666666666667</v>
      </c>
      <c r="S203" s="67">
        <f t="shared" si="185"/>
        <v>193.33333333333326</v>
      </c>
      <c r="T203" s="64">
        <v>1160</v>
      </c>
      <c r="U203" s="92">
        <f t="shared" si="186"/>
        <v>0.39572192513368987</v>
      </c>
      <c r="V203" s="59">
        <f t="shared" si="176"/>
        <v>616.6666666666667</v>
      </c>
      <c r="W203" s="59">
        <f t="shared" si="177"/>
        <v>123.33333333333326</v>
      </c>
      <c r="X203" s="61">
        <v>740</v>
      </c>
      <c r="Y203" s="17"/>
      <c r="Z203" s="75">
        <f t="shared" si="187"/>
        <v>0</v>
      </c>
      <c r="AA203" s="75">
        <f t="shared" si="188"/>
        <v>0</v>
      </c>
      <c r="AB203" s="3"/>
    </row>
    <row r="204" spans="1:28" ht="21" thickBot="1">
      <c r="A204" s="21" t="s">
        <v>3</v>
      </c>
      <c r="B204" s="88">
        <f t="shared" si="190"/>
        <v>1.3957219251336899</v>
      </c>
      <c r="C204" s="72">
        <f t="shared" si="178"/>
        <v>2175</v>
      </c>
      <c r="D204" s="72">
        <f t="shared" si="179"/>
        <v>435</v>
      </c>
      <c r="E204" s="64">
        <v>2610</v>
      </c>
      <c r="F204" s="21" t="s">
        <v>3</v>
      </c>
      <c r="G204" s="88">
        <f t="shared" si="191"/>
        <v>1.1550802139037433</v>
      </c>
      <c r="H204" s="67">
        <f t="shared" si="180"/>
        <v>1800</v>
      </c>
      <c r="I204" s="67">
        <f t="shared" si="181"/>
        <v>360</v>
      </c>
      <c r="J204" s="64">
        <v>2160</v>
      </c>
      <c r="K204" s="21" t="s">
        <v>3</v>
      </c>
      <c r="L204" s="88">
        <f t="shared" si="192"/>
        <v>1</v>
      </c>
      <c r="M204" s="67">
        <f t="shared" si="182"/>
        <v>1558.3333333333335</v>
      </c>
      <c r="N204" s="67">
        <f t="shared" si="183"/>
        <v>311.6666666666665</v>
      </c>
      <c r="O204" s="64">
        <v>1870</v>
      </c>
      <c r="P204" s="21" t="s">
        <v>3</v>
      </c>
      <c r="Q204" s="88">
        <f t="shared" si="189"/>
        <v>0.6577540106951871</v>
      </c>
      <c r="R204" s="67">
        <f t="shared" si="184"/>
        <v>1025</v>
      </c>
      <c r="S204" s="67">
        <f t="shared" si="185"/>
        <v>205</v>
      </c>
      <c r="T204" s="64">
        <v>1230</v>
      </c>
      <c r="U204" s="92">
        <f t="shared" si="186"/>
        <v>0.39572192513368987</v>
      </c>
      <c r="V204" s="59">
        <f t="shared" si="176"/>
        <v>616.6666666666667</v>
      </c>
      <c r="W204" s="59">
        <f t="shared" si="177"/>
        <v>123.33333333333326</v>
      </c>
      <c r="X204" s="61">
        <v>740</v>
      </c>
      <c r="Y204" s="17"/>
      <c r="Z204" s="75">
        <f t="shared" si="187"/>
        <v>0</v>
      </c>
      <c r="AA204" s="75">
        <f t="shared" si="188"/>
        <v>0</v>
      </c>
      <c r="AB204" s="3"/>
    </row>
    <row r="205" spans="1:28" ht="21" thickBot="1">
      <c r="A205" s="21" t="s">
        <v>2</v>
      </c>
      <c r="B205" s="88">
        <f t="shared" si="190"/>
        <v>1.5133689839572193</v>
      </c>
      <c r="C205" s="72">
        <f t="shared" si="178"/>
        <v>2358.3333333333335</v>
      </c>
      <c r="D205" s="72">
        <f t="shared" si="179"/>
        <v>471.6666666666665</v>
      </c>
      <c r="E205" s="64">
        <v>2830</v>
      </c>
      <c r="F205" s="21" t="s">
        <v>2</v>
      </c>
      <c r="G205" s="88">
        <f t="shared" si="191"/>
        <v>1.3101604278074865</v>
      </c>
      <c r="H205" s="67">
        <f t="shared" si="180"/>
        <v>2041.6666666666667</v>
      </c>
      <c r="I205" s="67">
        <f t="shared" si="181"/>
        <v>408.33333333333326</v>
      </c>
      <c r="J205" s="64">
        <v>2450</v>
      </c>
      <c r="K205" s="21" t="s">
        <v>2</v>
      </c>
      <c r="L205" s="88">
        <f t="shared" si="192"/>
        <v>1.0909090909090908</v>
      </c>
      <c r="M205" s="67">
        <f t="shared" si="182"/>
        <v>1700</v>
      </c>
      <c r="N205" s="67">
        <f t="shared" si="183"/>
        <v>340</v>
      </c>
      <c r="O205" s="64">
        <v>2040</v>
      </c>
      <c r="P205" s="21" t="s">
        <v>2</v>
      </c>
      <c r="Q205" s="88">
        <f t="shared" si="189"/>
        <v>0.7647058823529411</v>
      </c>
      <c r="R205" s="67">
        <f t="shared" si="184"/>
        <v>1191.6666666666667</v>
      </c>
      <c r="S205" s="67">
        <f t="shared" si="185"/>
        <v>238.33333333333326</v>
      </c>
      <c r="T205" s="64">
        <v>1430</v>
      </c>
      <c r="U205" s="92">
        <f t="shared" si="186"/>
        <v>0.39572192513368987</v>
      </c>
      <c r="V205" s="63">
        <f t="shared" si="176"/>
        <v>616.6666666666667</v>
      </c>
      <c r="W205" s="63">
        <f t="shared" si="177"/>
        <v>123.33333333333326</v>
      </c>
      <c r="X205" s="61">
        <v>740</v>
      </c>
      <c r="Y205" s="17"/>
      <c r="Z205" s="75">
        <f t="shared" si="187"/>
        <v>0</v>
      </c>
      <c r="AA205" s="75">
        <f t="shared" si="188"/>
        <v>0</v>
      </c>
      <c r="AB205" s="3"/>
    </row>
    <row r="206" spans="1:28" ht="21" thickBot="1">
      <c r="A206" s="21" t="s">
        <v>1</v>
      </c>
      <c r="B206" s="88">
        <f t="shared" si="190"/>
        <v>1.7379679144385027</v>
      </c>
      <c r="C206" s="72">
        <f t="shared" si="178"/>
        <v>2708.3333333333335</v>
      </c>
      <c r="D206" s="72">
        <f t="shared" si="179"/>
        <v>541.6666666666665</v>
      </c>
      <c r="E206" s="64">
        <v>3250</v>
      </c>
      <c r="F206" s="21" t="s">
        <v>1</v>
      </c>
      <c r="G206" s="88">
        <f t="shared" si="191"/>
        <v>1.3796791443850267</v>
      </c>
      <c r="H206" s="67">
        <f t="shared" si="180"/>
        <v>2150</v>
      </c>
      <c r="I206" s="67">
        <f t="shared" si="181"/>
        <v>430</v>
      </c>
      <c r="J206" s="64">
        <v>2580</v>
      </c>
      <c r="K206" s="21" t="s">
        <v>1</v>
      </c>
      <c r="L206" s="88">
        <f t="shared" si="192"/>
        <v>1.1550802139037433</v>
      </c>
      <c r="M206" s="67">
        <f t="shared" si="182"/>
        <v>1800</v>
      </c>
      <c r="N206" s="67">
        <f t="shared" si="183"/>
        <v>360</v>
      </c>
      <c r="O206" s="64">
        <v>2160</v>
      </c>
      <c r="P206" s="21" t="s">
        <v>1</v>
      </c>
      <c r="Q206" s="88">
        <f t="shared" si="189"/>
        <v>0.8181818181818182</v>
      </c>
      <c r="R206" s="67">
        <f t="shared" si="184"/>
        <v>1275</v>
      </c>
      <c r="S206" s="67">
        <f t="shared" si="185"/>
        <v>255</v>
      </c>
      <c r="T206" s="64">
        <v>1530</v>
      </c>
      <c r="U206" s="92">
        <f t="shared" si="186"/>
        <v>0.39572192513368987</v>
      </c>
      <c r="V206" s="59">
        <f t="shared" si="176"/>
        <v>616.6666666666667</v>
      </c>
      <c r="W206" s="59">
        <f t="shared" si="177"/>
        <v>123.33333333333326</v>
      </c>
      <c r="X206" s="61">
        <v>740</v>
      </c>
      <c r="Y206" s="17"/>
      <c r="Z206" s="75">
        <f t="shared" si="187"/>
        <v>0</v>
      </c>
      <c r="AA206" s="75">
        <f t="shared" si="188"/>
        <v>0</v>
      </c>
      <c r="AB206" s="3"/>
    </row>
    <row r="207" spans="1:28" ht="21" thickBot="1">
      <c r="A207" s="21" t="s">
        <v>5</v>
      </c>
      <c r="B207" s="88">
        <f t="shared" si="190"/>
        <v>2.0320855614973263</v>
      </c>
      <c r="C207" s="72">
        <f t="shared" si="178"/>
        <v>3166.666666666667</v>
      </c>
      <c r="D207" s="72">
        <f t="shared" si="179"/>
        <v>633.333333333333</v>
      </c>
      <c r="E207" s="64">
        <v>3800</v>
      </c>
      <c r="F207" s="21" t="s">
        <v>5</v>
      </c>
      <c r="G207" s="88">
        <f t="shared" si="191"/>
        <v>1.4973262032085561</v>
      </c>
      <c r="H207" s="67">
        <f t="shared" si="180"/>
        <v>2333.3333333333335</v>
      </c>
      <c r="I207" s="67">
        <f t="shared" si="181"/>
        <v>466.6666666666665</v>
      </c>
      <c r="J207" s="64">
        <v>2800</v>
      </c>
      <c r="K207" s="21" t="s">
        <v>5</v>
      </c>
      <c r="L207" s="88">
        <f t="shared" si="192"/>
        <v>1.267379679144385</v>
      </c>
      <c r="M207" s="67">
        <f t="shared" si="182"/>
        <v>1975</v>
      </c>
      <c r="N207" s="67">
        <f t="shared" si="183"/>
        <v>395</v>
      </c>
      <c r="O207" s="64">
        <v>2370</v>
      </c>
      <c r="P207" s="21" t="s">
        <v>5</v>
      </c>
      <c r="Q207" s="88">
        <f t="shared" si="189"/>
        <v>0.893048128342246</v>
      </c>
      <c r="R207" s="67">
        <f t="shared" si="184"/>
        <v>1391.6666666666667</v>
      </c>
      <c r="S207" s="67">
        <f t="shared" si="185"/>
        <v>278.33333333333326</v>
      </c>
      <c r="T207" s="64">
        <v>1670</v>
      </c>
      <c r="U207" s="92">
        <f t="shared" si="186"/>
        <v>0.39572192513368987</v>
      </c>
      <c r="V207" s="59">
        <f t="shared" si="176"/>
        <v>616.6666666666667</v>
      </c>
      <c r="W207" s="59">
        <f t="shared" si="177"/>
        <v>123.33333333333326</v>
      </c>
      <c r="X207" s="61">
        <v>740</v>
      </c>
      <c r="Y207" s="17"/>
      <c r="Z207" s="75">
        <f t="shared" si="187"/>
        <v>0</v>
      </c>
      <c r="AA207" s="75">
        <f t="shared" si="188"/>
        <v>0</v>
      </c>
      <c r="AB207" s="3"/>
    </row>
    <row r="208" spans="1:28" ht="21" thickBot="1">
      <c r="A208" s="24" t="s">
        <v>7</v>
      </c>
      <c r="B208" s="88">
        <f t="shared" si="190"/>
        <v>2.1390374331550803</v>
      </c>
      <c r="C208" s="72">
        <f t="shared" si="178"/>
        <v>3333.3333333333335</v>
      </c>
      <c r="D208" s="72">
        <f t="shared" si="179"/>
        <v>666.6666666666665</v>
      </c>
      <c r="E208" s="65">
        <v>4000</v>
      </c>
      <c r="F208" s="24" t="s">
        <v>7</v>
      </c>
      <c r="G208" s="88">
        <f t="shared" si="191"/>
        <v>1.5561497326203209</v>
      </c>
      <c r="H208" s="67">
        <f t="shared" si="180"/>
        <v>2425</v>
      </c>
      <c r="I208" s="67">
        <f t="shared" si="181"/>
        <v>485</v>
      </c>
      <c r="J208" s="65">
        <v>2910</v>
      </c>
      <c r="K208" s="24" t="s">
        <v>7</v>
      </c>
      <c r="L208" s="88">
        <f t="shared" si="192"/>
        <v>1.3101604278074865</v>
      </c>
      <c r="M208" s="67">
        <f t="shared" si="182"/>
        <v>2041.6666666666667</v>
      </c>
      <c r="N208" s="67">
        <f t="shared" si="183"/>
        <v>408.33333333333326</v>
      </c>
      <c r="O208" s="65">
        <v>2450</v>
      </c>
      <c r="P208" s="24" t="s">
        <v>7</v>
      </c>
      <c r="Q208" s="88">
        <f t="shared" si="189"/>
        <v>0.946524064171123</v>
      </c>
      <c r="R208" s="67">
        <f t="shared" si="184"/>
        <v>1475</v>
      </c>
      <c r="S208" s="67">
        <f t="shared" si="185"/>
        <v>295</v>
      </c>
      <c r="T208" s="65">
        <v>1770</v>
      </c>
      <c r="U208" s="92">
        <f t="shared" si="186"/>
        <v>0.39572192513368987</v>
      </c>
      <c r="V208" s="63">
        <f t="shared" si="176"/>
        <v>616.6666666666667</v>
      </c>
      <c r="W208" s="63">
        <f t="shared" si="177"/>
        <v>123.33333333333326</v>
      </c>
      <c r="X208" s="61">
        <v>740</v>
      </c>
      <c r="Y208" s="93">
        <f>AB208/1870</f>
        <v>0.22459893048128343</v>
      </c>
      <c r="Z208" s="75">
        <f t="shared" si="187"/>
        <v>350</v>
      </c>
      <c r="AA208" s="75">
        <f t="shared" si="188"/>
        <v>70</v>
      </c>
      <c r="AB208" s="65">
        <v>420</v>
      </c>
    </row>
    <row r="210" s="43" customFormat="1" ht="14.25"/>
    <row r="211" spans="1:10" s="43" customFormat="1" ht="21">
      <c r="A211" s="127"/>
      <c r="B211" s="127"/>
      <c r="C211" s="44"/>
      <c r="D211" s="78"/>
      <c r="E211" s="80" t="s">
        <v>37</v>
      </c>
      <c r="F211" s="79"/>
      <c r="G211" s="79"/>
      <c r="H211" s="79"/>
      <c r="I211" s="79"/>
      <c r="J211" s="81" t="s">
        <v>38</v>
      </c>
    </row>
    <row r="212" spans="1:5" s="46" customFormat="1" ht="21">
      <c r="A212" s="127"/>
      <c r="B212" s="127"/>
      <c r="C212" s="45"/>
      <c r="D212" s="45"/>
      <c r="E212" s="45"/>
    </row>
    <row r="213" s="43" customFormat="1" ht="14.25"/>
    <row r="214" s="20" customFormat="1" ht="15">
      <c r="A214" s="47"/>
    </row>
    <row r="215" s="43" customFormat="1" ht="14.25"/>
  </sheetData>
  <sheetProtection/>
  <mergeCells count="132">
    <mergeCell ref="Y132:AB133"/>
    <mergeCell ref="U164:X165"/>
    <mergeCell ref="A2:J2"/>
    <mergeCell ref="Y180:AB181"/>
    <mergeCell ref="A182:E182"/>
    <mergeCell ref="F182:J182"/>
    <mergeCell ref="K182:O182"/>
    <mergeCell ref="P182:T182"/>
    <mergeCell ref="A180:E180"/>
    <mergeCell ref="F180:J180"/>
    <mergeCell ref="U101:X102"/>
    <mergeCell ref="Y101:AB102"/>
    <mergeCell ref="P103:T103"/>
    <mergeCell ref="P85:T85"/>
    <mergeCell ref="U85:X86"/>
    <mergeCell ref="Y85:AB86"/>
    <mergeCell ref="P87:T87"/>
    <mergeCell ref="A134:E134"/>
    <mergeCell ref="K134:O134"/>
    <mergeCell ref="P134:T134"/>
    <mergeCell ref="K132:O132"/>
    <mergeCell ref="P132:T132"/>
    <mergeCell ref="P101:T101"/>
    <mergeCell ref="P116:T116"/>
    <mergeCell ref="F101:J101"/>
    <mergeCell ref="K101:O101"/>
    <mergeCell ref="A103:E103"/>
    <mergeCell ref="U132:X133"/>
    <mergeCell ref="F134:J134"/>
    <mergeCell ref="A211:B212"/>
    <mergeCell ref="A85:E85"/>
    <mergeCell ref="F85:J85"/>
    <mergeCell ref="K85:O85"/>
    <mergeCell ref="A87:E87"/>
    <mergeCell ref="F87:J87"/>
    <mergeCell ref="K87:O87"/>
    <mergeCell ref="A101:E101"/>
    <mergeCell ref="F103:J103"/>
    <mergeCell ref="K103:O103"/>
    <mergeCell ref="A132:E132"/>
    <mergeCell ref="F132:J132"/>
    <mergeCell ref="Y196:AB197"/>
    <mergeCell ref="A198:E198"/>
    <mergeCell ref="F198:J198"/>
    <mergeCell ref="K198:O198"/>
    <mergeCell ref="P198:T198"/>
    <mergeCell ref="A196:E196"/>
    <mergeCell ref="F196:J196"/>
    <mergeCell ref="K196:O196"/>
    <mergeCell ref="P196:T196"/>
    <mergeCell ref="U196:X197"/>
    <mergeCell ref="U148:X149"/>
    <mergeCell ref="Y164:AB165"/>
    <mergeCell ref="U180:X181"/>
    <mergeCell ref="K180:O180"/>
    <mergeCell ref="P180:T180"/>
    <mergeCell ref="A166:E166"/>
    <mergeCell ref="F166:J166"/>
    <mergeCell ref="K166:O166"/>
    <mergeCell ref="P166:T166"/>
    <mergeCell ref="A164:E164"/>
    <mergeCell ref="F164:J164"/>
    <mergeCell ref="K164:O164"/>
    <mergeCell ref="P164:T164"/>
    <mergeCell ref="U116:X117"/>
    <mergeCell ref="Y148:AB149"/>
    <mergeCell ref="A150:E150"/>
    <mergeCell ref="F150:J150"/>
    <mergeCell ref="K150:O150"/>
    <mergeCell ref="P150:T150"/>
    <mergeCell ref="A148:E148"/>
    <mergeCell ref="F148:J148"/>
    <mergeCell ref="K148:O148"/>
    <mergeCell ref="P148:T148"/>
    <mergeCell ref="P69:T69"/>
    <mergeCell ref="U69:X70"/>
    <mergeCell ref="Y116:AB117"/>
    <mergeCell ref="A118:E118"/>
    <mergeCell ref="F118:J118"/>
    <mergeCell ref="K118:O118"/>
    <mergeCell ref="P118:T118"/>
    <mergeCell ref="A116:E116"/>
    <mergeCell ref="F116:J116"/>
    <mergeCell ref="K116:O116"/>
    <mergeCell ref="P53:T53"/>
    <mergeCell ref="U53:X54"/>
    <mergeCell ref="Y69:AB70"/>
    <mergeCell ref="A71:E71"/>
    <mergeCell ref="F71:J71"/>
    <mergeCell ref="K71:O71"/>
    <mergeCell ref="P71:T71"/>
    <mergeCell ref="A69:E69"/>
    <mergeCell ref="F69:J69"/>
    <mergeCell ref="K69:O69"/>
    <mergeCell ref="K37:O37"/>
    <mergeCell ref="P37:T37"/>
    <mergeCell ref="Y53:AB54"/>
    <mergeCell ref="A55:E55"/>
    <mergeCell ref="F55:J55"/>
    <mergeCell ref="K55:O55"/>
    <mergeCell ref="P55:T55"/>
    <mergeCell ref="A53:E53"/>
    <mergeCell ref="F53:J53"/>
    <mergeCell ref="K53:O53"/>
    <mergeCell ref="K7:O7"/>
    <mergeCell ref="P7:T7"/>
    <mergeCell ref="Y5:AB6"/>
    <mergeCell ref="Y37:AB38"/>
    <mergeCell ref="A39:E39"/>
    <mergeCell ref="F39:J39"/>
    <mergeCell ref="K39:O39"/>
    <mergeCell ref="P39:T39"/>
    <mergeCell ref="A37:E37"/>
    <mergeCell ref="F37:J37"/>
    <mergeCell ref="U21:X22"/>
    <mergeCell ref="Y21:AB22"/>
    <mergeCell ref="U37:X38"/>
    <mergeCell ref="U5:X6"/>
    <mergeCell ref="A5:E5"/>
    <mergeCell ref="F5:J5"/>
    <mergeCell ref="K5:O5"/>
    <mergeCell ref="P5:T5"/>
    <mergeCell ref="A7:E7"/>
    <mergeCell ref="F7:J7"/>
    <mergeCell ref="A23:E23"/>
    <mergeCell ref="F23:J23"/>
    <mergeCell ref="K23:O23"/>
    <mergeCell ref="P23:T23"/>
    <mergeCell ref="A21:E21"/>
    <mergeCell ref="F21:J21"/>
    <mergeCell ref="K21:O21"/>
    <mergeCell ref="P21:T2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2" r:id="rId1"/>
  <rowBreaks count="4" manualBreakCount="4">
    <brk id="49" max="27" man="1"/>
    <brk id="97" max="27" man="1"/>
    <brk id="144" max="27" man="1"/>
    <brk id="19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2021-01-04T13:45:10Z</dcterms:modified>
  <cp:category/>
  <cp:version/>
  <cp:contentType/>
  <cp:contentStatus/>
</cp:coreProperties>
</file>